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Y:\Engagement and Learning\policy analysis\property tax data\"/>
    </mc:Choice>
  </mc:AlternateContent>
  <xr:revisionPtr revIDLastSave="0" documentId="13_ncr:1_{1D1A1F5C-3F37-4C01-A685-7309866332A5}" xr6:coauthVersionLast="46" xr6:coauthVersionMax="46" xr10:uidLastSave="{00000000-0000-0000-0000-000000000000}"/>
  <bookViews>
    <workbookView xWindow="384" yWindow="384" windowWidth="21444" windowHeight="11964" xr2:uid="{21EE7E2E-05A7-42D5-B02B-6A74571FC229}"/>
  </bookViews>
  <sheets>
    <sheet name="table" sheetId="1" r:id="rId1"/>
    <sheet name="gloss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700" i="1" l="1"/>
  <c r="AN701" i="1"/>
  <c r="AN702" i="1"/>
  <c r="AN703" i="1"/>
  <c r="AN704" i="1"/>
  <c r="AN705" i="1"/>
  <c r="AN706" i="1"/>
  <c r="AN707" i="1"/>
  <c r="AN708" i="1"/>
  <c r="AN709" i="1"/>
  <c r="AN710" i="1"/>
  <c r="AN711" i="1"/>
  <c r="AN712" i="1"/>
  <c r="AN713" i="1"/>
  <c r="AN714" i="1"/>
  <c r="AN715" i="1"/>
  <c r="AN716" i="1"/>
  <c r="AN717" i="1"/>
  <c r="AN718" i="1"/>
  <c r="AN719" i="1"/>
  <c r="AN720" i="1"/>
  <c r="AN721" i="1"/>
  <c r="AN722" i="1"/>
  <c r="AN723" i="1"/>
  <c r="AN724" i="1"/>
  <c r="AN725" i="1"/>
  <c r="AN726" i="1"/>
  <c r="AN727" i="1"/>
  <c r="AN728" i="1"/>
  <c r="AN729" i="1"/>
  <c r="AN730" i="1"/>
  <c r="AN731" i="1"/>
  <c r="AN732" i="1"/>
  <c r="AN733" i="1"/>
  <c r="AN734" i="1"/>
  <c r="AN735" i="1"/>
  <c r="AN736" i="1"/>
  <c r="AN737" i="1"/>
  <c r="AN738" i="1"/>
  <c r="AN739" i="1"/>
  <c r="AN740" i="1"/>
  <c r="AN741" i="1"/>
  <c r="AN742" i="1"/>
  <c r="AN743" i="1"/>
  <c r="AN744" i="1"/>
  <c r="AN745" i="1"/>
  <c r="AN746" i="1"/>
  <c r="AN747" i="1"/>
  <c r="AN748" i="1"/>
  <c r="AN749" i="1"/>
  <c r="AN750" i="1"/>
  <c r="AN751" i="1"/>
  <c r="AN752" i="1"/>
  <c r="AN753" i="1"/>
  <c r="AN754" i="1"/>
  <c r="AN755" i="1"/>
  <c r="AN756" i="1"/>
  <c r="AN757" i="1"/>
  <c r="AN758" i="1"/>
  <c r="AN759" i="1"/>
  <c r="AN760" i="1"/>
  <c r="AN761" i="1"/>
  <c r="AN762" i="1"/>
  <c r="AN763" i="1"/>
  <c r="AN764" i="1"/>
  <c r="AN765" i="1"/>
  <c r="AN766" i="1"/>
  <c r="AN767" i="1"/>
  <c r="AN768" i="1"/>
  <c r="AN769" i="1"/>
  <c r="AN770" i="1"/>
  <c r="AN771" i="1"/>
  <c r="AN772" i="1"/>
  <c r="AN773" i="1"/>
  <c r="AN774" i="1"/>
  <c r="AN775" i="1"/>
  <c r="AN776" i="1"/>
  <c r="AN777" i="1"/>
  <c r="AN778" i="1"/>
  <c r="AN779" i="1"/>
  <c r="AN780" i="1"/>
  <c r="AN781" i="1"/>
  <c r="AN782" i="1"/>
  <c r="AN783" i="1"/>
  <c r="AN784" i="1"/>
  <c r="AN785" i="1"/>
  <c r="AN786" i="1"/>
  <c r="AN787" i="1"/>
  <c r="AN788" i="1"/>
  <c r="AN789" i="1"/>
  <c r="AN790" i="1"/>
  <c r="AN791" i="1"/>
  <c r="AN792" i="1"/>
  <c r="AN793" i="1"/>
  <c r="AN794" i="1"/>
  <c r="AN795" i="1"/>
  <c r="AN796" i="1"/>
  <c r="AN797" i="1"/>
  <c r="AN798" i="1"/>
  <c r="AN799" i="1"/>
  <c r="AN800" i="1"/>
  <c r="AN801" i="1"/>
  <c r="AN802" i="1"/>
  <c r="AN803" i="1"/>
  <c r="AN804" i="1"/>
  <c r="AN805" i="1"/>
  <c r="AN806" i="1"/>
  <c r="AN807" i="1"/>
  <c r="AN808" i="1"/>
  <c r="AN809" i="1"/>
  <c r="AN810" i="1"/>
  <c r="AN811" i="1"/>
  <c r="AN812" i="1"/>
  <c r="AN813" i="1"/>
  <c r="AN814" i="1"/>
  <c r="AN815" i="1"/>
  <c r="AN816" i="1"/>
  <c r="AN817" i="1"/>
  <c r="AN818" i="1"/>
  <c r="AN819" i="1"/>
  <c r="AN820" i="1"/>
  <c r="AN821" i="1"/>
  <c r="AN822" i="1"/>
  <c r="AN823" i="1"/>
  <c r="AN824" i="1"/>
  <c r="AN825" i="1"/>
  <c r="AN826" i="1"/>
  <c r="AN827" i="1"/>
  <c r="AN828" i="1"/>
  <c r="AN829" i="1"/>
  <c r="AN830" i="1"/>
  <c r="AN831" i="1"/>
  <c r="AN832" i="1"/>
  <c r="AN833" i="1"/>
  <c r="AN834" i="1"/>
  <c r="AN835" i="1"/>
  <c r="AN836" i="1"/>
  <c r="AN837" i="1"/>
  <c r="AN838" i="1"/>
  <c r="AN839" i="1"/>
  <c r="AN840" i="1"/>
  <c r="AN841" i="1"/>
  <c r="AN842" i="1"/>
  <c r="AN843" i="1"/>
  <c r="AN844" i="1"/>
  <c r="AN845" i="1"/>
  <c r="AN846" i="1"/>
  <c r="AN847" i="1"/>
  <c r="AN848" i="1"/>
  <c r="AN849" i="1"/>
  <c r="AN850" i="1"/>
  <c r="AN851" i="1"/>
  <c r="AN852" i="1"/>
  <c r="AN853" i="1"/>
  <c r="AN854" i="1"/>
  <c r="AN855" i="1"/>
  <c r="AN699" i="1"/>
  <c r="AP315" i="1"/>
  <c r="AO315" i="1"/>
  <c r="AN315" i="1"/>
  <c r="AM315" i="1"/>
  <c r="L859" i="1"/>
  <c r="L860" i="1"/>
  <c r="L861" i="1"/>
  <c r="L862" i="1"/>
  <c r="L863" i="1"/>
  <c r="L864" i="1"/>
  <c r="L865" i="1"/>
  <c r="L866" i="1"/>
  <c r="L867" i="1"/>
  <c r="L868" i="1"/>
  <c r="L858" i="1"/>
  <c r="AL868" i="1"/>
  <c r="AK868" i="1"/>
  <c r="AJ868" i="1"/>
  <c r="AI868" i="1"/>
  <c r="AG868" i="1"/>
  <c r="AE868" i="1"/>
  <c r="AD868" i="1"/>
  <c r="Q868" i="1"/>
  <c r="AF868" i="1" s="1"/>
  <c r="AL867" i="1"/>
  <c r="AK867" i="1"/>
  <c r="AJ867" i="1"/>
  <c r="AI867" i="1"/>
  <c r="AG867" i="1"/>
  <c r="AE867" i="1"/>
  <c r="AD867" i="1"/>
  <c r="Q867" i="1"/>
  <c r="AF867" i="1" s="1"/>
  <c r="AL866" i="1"/>
  <c r="AK866" i="1"/>
  <c r="AJ866" i="1"/>
  <c r="AI866" i="1"/>
  <c r="AG866" i="1"/>
  <c r="AE866" i="1"/>
  <c r="AD866" i="1"/>
  <c r="Q866" i="1"/>
  <c r="AF866" i="1" s="1"/>
  <c r="AL865" i="1"/>
  <c r="AK865" i="1"/>
  <c r="AJ865" i="1"/>
  <c r="AI865" i="1"/>
  <c r="AG865" i="1"/>
  <c r="AE865" i="1"/>
  <c r="AD865" i="1"/>
  <c r="Q865" i="1"/>
  <c r="AF865" i="1" s="1"/>
  <c r="AL864" i="1"/>
  <c r="AK864" i="1"/>
  <c r="AJ864" i="1"/>
  <c r="AI864" i="1"/>
  <c r="AG864" i="1"/>
  <c r="AE864" i="1"/>
  <c r="AD864" i="1"/>
  <c r="Q864" i="1"/>
  <c r="AF864" i="1" s="1"/>
  <c r="AL863" i="1"/>
  <c r="AK863" i="1"/>
  <c r="AJ863" i="1"/>
  <c r="AI863" i="1"/>
  <c r="AG863" i="1"/>
  <c r="AE863" i="1"/>
  <c r="AD863" i="1"/>
  <c r="Q863" i="1"/>
  <c r="AF863" i="1" s="1"/>
  <c r="AL862" i="1"/>
  <c r="AK862" i="1"/>
  <c r="AJ862" i="1"/>
  <c r="AI862" i="1"/>
  <c r="AG862" i="1"/>
  <c r="AE862" i="1"/>
  <c r="AD862" i="1"/>
  <c r="Q862" i="1"/>
  <c r="AF862" i="1" s="1"/>
  <c r="AL861" i="1"/>
  <c r="AK861" i="1"/>
  <c r="AJ861" i="1"/>
  <c r="AI861" i="1"/>
  <c r="AG861" i="1"/>
  <c r="AE861" i="1"/>
  <c r="AD861" i="1"/>
  <c r="Q861" i="1"/>
  <c r="AF861" i="1" s="1"/>
  <c r="AL860" i="1"/>
  <c r="AK860" i="1"/>
  <c r="AJ860" i="1"/>
  <c r="AI860" i="1"/>
  <c r="AG860" i="1"/>
  <c r="AE860" i="1"/>
  <c r="AD860" i="1"/>
  <c r="Q860" i="1"/>
  <c r="AF860" i="1" s="1"/>
  <c r="AL859" i="1"/>
  <c r="AK859" i="1"/>
  <c r="AJ859" i="1"/>
  <c r="AI859" i="1"/>
  <c r="AG859" i="1"/>
  <c r="AE859" i="1"/>
  <c r="AD859" i="1"/>
  <c r="Q859" i="1"/>
  <c r="AF859" i="1" s="1"/>
  <c r="AL858" i="1"/>
  <c r="AK858" i="1"/>
  <c r="AJ858" i="1"/>
  <c r="AI858" i="1"/>
  <c r="AG858" i="1"/>
  <c r="AE858" i="1"/>
  <c r="AD858" i="1"/>
  <c r="Q858" i="1"/>
  <c r="AF858" i="1" s="1"/>
  <c r="AH860" i="1" l="1"/>
  <c r="AH861" i="1"/>
  <c r="AH865" i="1"/>
  <c r="AH858" i="1"/>
  <c r="AH862" i="1"/>
  <c r="AH866" i="1"/>
  <c r="AH864" i="1"/>
  <c r="AH868" i="1"/>
  <c r="AH859" i="1"/>
  <c r="AH863" i="1"/>
  <c r="AH867"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44" i="1"/>
  <c r="L445" i="1"/>
  <c r="L423" i="1"/>
  <c r="L424" i="1"/>
  <c r="L425" i="1"/>
  <c r="L426" i="1"/>
  <c r="L427" i="1"/>
  <c r="L428" i="1"/>
  <c r="L429" i="1"/>
  <c r="L430" i="1"/>
  <c r="L431" i="1"/>
  <c r="L432" i="1"/>
  <c r="L433" i="1"/>
  <c r="L434" i="1"/>
  <c r="L435" i="1"/>
  <c r="L436" i="1"/>
  <c r="L437" i="1"/>
  <c r="L438" i="1"/>
  <c r="L439" i="1"/>
  <c r="L440" i="1"/>
  <c r="L441" i="1"/>
  <c r="L442" i="1"/>
  <c r="L443" i="1"/>
  <c r="L446" i="1"/>
  <c r="L447" i="1"/>
  <c r="L448" i="1"/>
  <c r="L452" i="1"/>
  <c r="L454" i="1"/>
  <c r="L449" i="1"/>
  <c r="L450" i="1"/>
  <c r="L451" i="1"/>
  <c r="L453"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315" i="1"/>
  <c r="L2" i="1"/>
</calcChain>
</file>

<file path=xl/sharedStrings.xml><?xml version="1.0" encoding="utf-8"?>
<sst xmlns="http://schemas.openxmlformats.org/spreadsheetml/2006/main" count="924" uniqueCount="923">
  <si>
    <t>2020 population</t>
  </si>
  <si>
    <t>total school ntc levy</t>
  </si>
  <si>
    <t>spec mv rate</t>
  </si>
  <si>
    <t>2021 LGA</t>
  </si>
  <si>
    <t>Ada</t>
  </si>
  <si>
    <t>Adams</t>
  </si>
  <si>
    <t>Adrian</t>
  </si>
  <si>
    <t>Afton</t>
  </si>
  <si>
    <t>Aitkin</t>
  </si>
  <si>
    <t>Akeley</t>
  </si>
  <si>
    <t>Albany</t>
  </si>
  <si>
    <t>Albert Lea</t>
  </si>
  <si>
    <t>Alberta</t>
  </si>
  <si>
    <t>Albertville</t>
  </si>
  <si>
    <t>Alden</t>
  </si>
  <si>
    <t>Aldrich</t>
  </si>
  <si>
    <t>Alexandria</t>
  </si>
  <si>
    <t>Alpha</t>
  </si>
  <si>
    <t>Altura</t>
  </si>
  <si>
    <t>Alvarado</t>
  </si>
  <si>
    <t>Amboy</t>
  </si>
  <si>
    <t>Andover</t>
  </si>
  <si>
    <t>Annandale</t>
  </si>
  <si>
    <t>Anoka</t>
  </si>
  <si>
    <t>Apple Valley</t>
  </si>
  <si>
    <t>Appleton</t>
  </si>
  <si>
    <t>Arco</t>
  </si>
  <si>
    <t>Arden Hills</t>
  </si>
  <si>
    <t>Argyle</t>
  </si>
  <si>
    <t>Arlington</t>
  </si>
  <si>
    <t>Ashby</t>
  </si>
  <si>
    <t>Askov</t>
  </si>
  <si>
    <t>Atwater</t>
  </si>
  <si>
    <t>Audubon</t>
  </si>
  <si>
    <t>Aurora</t>
  </si>
  <si>
    <t>Austin</t>
  </si>
  <si>
    <t>Avoca</t>
  </si>
  <si>
    <t>Avon</t>
  </si>
  <si>
    <t>Babbitt</t>
  </si>
  <si>
    <t>Backus</t>
  </si>
  <si>
    <t>Badger</t>
  </si>
  <si>
    <t>Bagley</t>
  </si>
  <si>
    <t>Balaton</t>
  </si>
  <si>
    <t>Barnesville</t>
  </si>
  <si>
    <t>Barnum</t>
  </si>
  <si>
    <t>Barrett</t>
  </si>
  <si>
    <t>Barry</t>
  </si>
  <si>
    <t>Battle Lake</t>
  </si>
  <si>
    <t>Baudette</t>
  </si>
  <si>
    <t>Baxter</t>
  </si>
  <si>
    <t>Bayport</t>
  </si>
  <si>
    <t>Beardsley</t>
  </si>
  <si>
    <t>Beaver Bay</t>
  </si>
  <si>
    <t>Beaver Creek</t>
  </si>
  <si>
    <t>Becker</t>
  </si>
  <si>
    <t>Bejou</t>
  </si>
  <si>
    <t>Belgrade</t>
  </si>
  <si>
    <t>Belle Plaine</t>
  </si>
  <si>
    <t>Bellechester</t>
  </si>
  <si>
    <t>Bellingham</t>
  </si>
  <si>
    <t>Beltrami</t>
  </si>
  <si>
    <t>Belview</t>
  </si>
  <si>
    <t>Bemidji</t>
  </si>
  <si>
    <t>Bena</t>
  </si>
  <si>
    <t>Benson</t>
  </si>
  <si>
    <t>Bertha</t>
  </si>
  <si>
    <t>Bethel</t>
  </si>
  <si>
    <t>Big Falls</t>
  </si>
  <si>
    <t>Big Lake</t>
  </si>
  <si>
    <t>Bigelow</t>
  </si>
  <si>
    <t>Bigfork</t>
  </si>
  <si>
    <t>Bingham Lake</t>
  </si>
  <si>
    <t>Birchwood</t>
  </si>
  <si>
    <t>Bird Island</t>
  </si>
  <si>
    <t>Biscay</t>
  </si>
  <si>
    <t>Biwabik</t>
  </si>
  <si>
    <t>Blackduck</t>
  </si>
  <si>
    <t>Blaine</t>
  </si>
  <si>
    <t>Blomkest</t>
  </si>
  <si>
    <t>Blooming Prairie</t>
  </si>
  <si>
    <t>Bloomington</t>
  </si>
  <si>
    <t>Blue Earth</t>
  </si>
  <si>
    <t>Bluffton</t>
  </si>
  <si>
    <t>Bock</t>
  </si>
  <si>
    <t>Borup</t>
  </si>
  <si>
    <t>Bovey</t>
  </si>
  <si>
    <t>Bowlus</t>
  </si>
  <si>
    <t>Boy River</t>
  </si>
  <si>
    <t>Boyd</t>
  </si>
  <si>
    <t>Braham</t>
  </si>
  <si>
    <t>Brainerd</t>
  </si>
  <si>
    <t>Brandon</t>
  </si>
  <si>
    <t>Breckenridge</t>
  </si>
  <si>
    <t>Breezy Point</t>
  </si>
  <si>
    <t>Brewster</t>
  </si>
  <si>
    <t>Bricelyn</t>
  </si>
  <si>
    <t>Brook Park</t>
  </si>
  <si>
    <t>Brooklyn Center</t>
  </si>
  <si>
    <t>Brooklyn Park</t>
  </si>
  <si>
    <t>Brooks</t>
  </si>
  <si>
    <t>Brookston</t>
  </si>
  <si>
    <t>Brooten</t>
  </si>
  <si>
    <t>Browerville</t>
  </si>
  <si>
    <t>Browns Valley</t>
  </si>
  <si>
    <t>Brownsdale</t>
  </si>
  <si>
    <t>Brownsville</t>
  </si>
  <si>
    <t>Brownton</t>
  </si>
  <si>
    <t>Bruno</t>
  </si>
  <si>
    <t>Buckman</t>
  </si>
  <si>
    <t>Buffalo</t>
  </si>
  <si>
    <t>Buffalo Lake</t>
  </si>
  <si>
    <t>Buhl</t>
  </si>
  <si>
    <t>Burnsville</t>
  </si>
  <si>
    <t>Burtrum</t>
  </si>
  <si>
    <t>Butterfield</t>
  </si>
  <si>
    <t>Byron</t>
  </si>
  <si>
    <t>Caledonia</t>
  </si>
  <si>
    <t>Callaway</t>
  </si>
  <si>
    <t>Calumet</t>
  </si>
  <si>
    <t>Cambridge</t>
  </si>
  <si>
    <t>Campbell</t>
  </si>
  <si>
    <t>Canby</t>
  </si>
  <si>
    <t>Cannon Falls</t>
  </si>
  <si>
    <t>Canton</t>
  </si>
  <si>
    <t>Carlos</t>
  </si>
  <si>
    <t>Carlton</t>
  </si>
  <si>
    <t>Carver</t>
  </si>
  <si>
    <t>Cass Lake</t>
  </si>
  <si>
    <t>Cedar Mills</t>
  </si>
  <si>
    <t>Center City</t>
  </si>
  <si>
    <t>Centerville</t>
  </si>
  <si>
    <t>Ceylon</t>
  </si>
  <si>
    <t>Champlin</t>
  </si>
  <si>
    <t>Chandler</t>
  </si>
  <si>
    <t>Chanhassen</t>
  </si>
  <si>
    <t>Chaska</t>
  </si>
  <si>
    <t>Chatfield</t>
  </si>
  <si>
    <t>Chickamaw Beach</t>
  </si>
  <si>
    <t>Chisago City</t>
  </si>
  <si>
    <t>Chisholm</t>
  </si>
  <si>
    <t>Chokio</t>
  </si>
  <si>
    <t>Circle Pines</t>
  </si>
  <si>
    <t>Clara City</t>
  </si>
  <si>
    <t>Claremont</t>
  </si>
  <si>
    <t>Clarissa</t>
  </si>
  <si>
    <t>Clarkfield</t>
  </si>
  <si>
    <t>Clarks Grove</t>
  </si>
  <si>
    <t>Clear Lake</t>
  </si>
  <si>
    <t>Clearbrook</t>
  </si>
  <si>
    <t>Clearwater</t>
  </si>
  <si>
    <t>Clements</t>
  </si>
  <si>
    <t>Cleveland</t>
  </si>
  <si>
    <t>Climax</t>
  </si>
  <si>
    <t>Clinton</t>
  </si>
  <si>
    <t>Clitherall</t>
  </si>
  <si>
    <t>Clontarf</t>
  </si>
  <si>
    <t>Cloquet</t>
  </si>
  <si>
    <t>Coates</t>
  </si>
  <si>
    <t>Cobden</t>
  </si>
  <si>
    <t>Cohasset</t>
  </si>
  <si>
    <t>Cokato</t>
  </si>
  <si>
    <t>Cold Spring</t>
  </si>
  <si>
    <t>Coleraine</t>
  </si>
  <si>
    <t>Cologne</t>
  </si>
  <si>
    <t>Columbia Heights</t>
  </si>
  <si>
    <t>Columbus</t>
  </si>
  <si>
    <t>Comfrey</t>
  </si>
  <si>
    <t>Comstock</t>
  </si>
  <si>
    <t>Conger</t>
  </si>
  <si>
    <t>Cook</t>
  </si>
  <si>
    <t>Coon Rapids</t>
  </si>
  <si>
    <t>Corcoran</t>
  </si>
  <si>
    <t>Correll</t>
  </si>
  <si>
    <t>Cosmos</t>
  </si>
  <si>
    <t>Cottage Grove</t>
  </si>
  <si>
    <t>Cottonwood</t>
  </si>
  <si>
    <t>Courtland</t>
  </si>
  <si>
    <t>Cromwell</t>
  </si>
  <si>
    <t>Crookston</t>
  </si>
  <si>
    <t>Crosby</t>
  </si>
  <si>
    <t>Crosslake</t>
  </si>
  <si>
    <t>Crystal</t>
  </si>
  <si>
    <t>Currie</t>
  </si>
  <si>
    <t>Cuyuna</t>
  </si>
  <si>
    <t>Cyrus</t>
  </si>
  <si>
    <t>Dakota</t>
  </si>
  <si>
    <t>Dalton</t>
  </si>
  <si>
    <t>Danube</t>
  </si>
  <si>
    <t>Danvers</t>
  </si>
  <si>
    <t>Darfur</t>
  </si>
  <si>
    <t>Darwin</t>
  </si>
  <si>
    <t>Dassel</t>
  </si>
  <si>
    <t>Dawson</t>
  </si>
  <si>
    <t>Dayton</t>
  </si>
  <si>
    <t>Deephaven</t>
  </si>
  <si>
    <t>Deer Creek</t>
  </si>
  <si>
    <t>Deer River</t>
  </si>
  <si>
    <t>Deerwood</t>
  </si>
  <si>
    <t>Degraff</t>
  </si>
  <si>
    <t>Delano</t>
  </si>
  <si>
    <t>Delavan</t>
  </si>
  <si>
    <t>Delhi</t>
  </si>
  <si>
    <t>Dellwood</t>
  </si>
  <si>
    <t>Denham</t>
  </si>
  <si>
    <t>Dennison</t>
  </si>
  <si>
    <t>Dent</t>
  </si>
  <si>
    <t>Detroit Lakes</t>
  </si>
  <si>
    <t>Dexter</t>
  </si>
  <si>
    <t>Dilworth</t>
  </si>
  <si>
    <t>Dodge Center</t>
  </si>
  <si>
    <t>Donaldson</t>
  </si>
  <si>
    <t>Donnelly</t>
  </si>
  <si>
    <t>Doran</t>
  </si>
  <si>
    <t>Dover</t>
  </si>
  <si>
    <t>Dovray</t>
  </si>
  <si>
    <t>Duluth</t>
  </si>
  <si>
    <t>Dumont</t>
  </si>
  <si>
    <t>Dundas</t>
  </si>
  <si>
    <t>Dundee</t>
  </si>
  <si>
    <t>Dunnell</t>
  </si>
  <si>
    <t>Eagan</t>
  </si>
  <si>
    <t>Eagle Bend</t>
  </si>
  <si>
    <t>Eagle Lake</t>
  </si>
  <si>
    <t>East Bethel</t>
  </si>
  <si>
    <t>East Grand Forks</t>
  </si>
  <si>
    <t>East Gull Lake</t>
  </si>
  <si>
    <t>Easton</t>
  </si>
  <si>
    <t>Echo</t>
  </si>
  <si>
    <t>Eden Prairie</t>
  </si>
  <si>
    <t>Eden Valley</t>
  </si>
  <si>
    <t>Edgerton</t>
  </si>
  <si>
    <t>Edina</t>
  </si>
  <si>
    <t>Effie</t>
  </si>
  <si>
    <t>Eitzen</t>
  </si>
  <si>
    <t>Elba</t>
  </si>
  <si>
    <t>Elbow Lake</t>
  </si>
  <si>
    <t>Elgin</t>
  </si>
  <si>
    <t>Elizabeth</t>
  </si>
  <si>
    <t>Elk River</t>
  </si>
  <si>
    <t>Elko New Market</t>
  </si>
  <si>
    <t>Elkton</t>
  </si>
  <si>
    <t>Ellendale</t>
  </si>
  <si>
    <t>Ellsworth</t>
  </si>
  <si>
    <t>Elmdale</t>
  </si>
  <si>
    <t>Elmore</t>
  </si>
  <si>
    <t>Elrosa</t>
  </si>
  <si>
    <t>Ely</t>
  </si>
  <si>
    <t>Elysian</t>
  </si>
  <si>
    <t>Emily</t>
  </si>
  <si>
    <t>Emmons</t>
  </si>
  <si>
    <t>Erhard</t>
  </si>
  <si>
    <t>Erskine</t>
  </si>
  <si>
    <t>Evan</t>
  </si>
  <si>
    <t>Evansville</t>
  </si>
  <si>
    <t>Eveleth</t>
  </si>
  <si>
    <t>Excelsior</t>
  </si>
  <si>
    <t>Eyota</t>
  </si>
  <si>
    <t>Fairfax</t>
  </si>
  <si>
    <t>Fairmont</t>
  </si>
  <si>
    <t>Falcon Heights</t>
  </si>
  <si>
    <t>Faribault</t>
  </si>
  <si>
    <t>Farmington</t>
  </si>
  <si>
    <t>Farwell</t>
  </si>
  <si>
    <t>Federal Dam</t>
  </si>
  <si>
    <t>Felton</t>
  </si>
  <si>
    <t>Fergus Falls</t>
  </si>
  <si>
    <t>Fertile</t>
  </si>
  <si>
    <t>Fifty Lakes</t>
  </si>
  <si>
    <t>Finlayson</t>
  </si>
  <si>
    <t>Fisher</t>
  </si>
  <si>
    <t>Flensburg</t>
  </si>
  <si>
    <t>Floodwood</t>
  </si>
  <si>
    <t>Florence</t>
  </si>
  <si>
    <t>Foley</t>
  </si>
  <si>
    <t>Forada</t>
  </si>
  <si>
    <t>Forest Lake</t>
  </si>
  <si>
    <t>Foreston</t>
  </si>
  <si>
    <t>Fort Ripley</t>
  </si>
  <si>
    <t>Fosston</t>
  </si>
  <si>
    <t>Fountain</t>
  </si>
  <si>
    <t>Foxhome</t>
  </si>
  <si>
    <t>Franklin</t>
  </si>
  <si>
    <t>Frazee</t>
  </si>
  <si>
    <t>Freeborn</t>
  </si>
  <si>
    <t>Freeport</t>
  </si>
  <si>
    <t>Fridley</t>
  </si>
  <si>
    <t>Frost</t>
  </si>
  <si>
    <t>Fulda</t>
  </si>
  <si>
    <t>Funkley</t>
  </si>
  <si>
    <t>Garfield</t>
  </si>
  <si>
    <t>Garrison</t>
  </si>
  <si>
    <t>Garvin</t>
  </si>
  <si>
    <t>Gary</t>
  </si>
  <si>
    <t>Gaylord</t>
  </si>
  <si>
    <t>Gem Lake</t>
  </si>
  <si>
    <t>Geneva</t>
  </si>
  <si>
    <t>Genola</t>
  </si>
  <si>
    <t>Georgetown</t>
  </si>
  <si>
    <t>Ghent</t>
  </si>
  <si>
    <t>Gibbon</t>
  </si>
  <si>
    <t>Gilbert</t>
  </si>
  <si>
    <t>Gilman</t>
  </si>
  <si>
    <t>Glencoe</t>
  </si>
  <si>
    <t>Glenville</t>
  </si>
  <si>
    <t>Glenwood</t>
  </si>
  <si>
    <t>Glyndon</t>
  </si>
  <si>
    <t>Golden Valley</t>
  </si>
  <si>
    <t>Gonvick</t>
  </si>
  <si>
    <t>Good Thunder</t>
  </si>
  <si>
    <t>Goodhue</t>
  </si>
  <si>
    <t>Goodridge</t>
  </si>
  <si>
    <t>Goodview</t>
  </si>
  <si>
    <t>Graceville</t>
  </si>
  <si>
    <t>Granada</t>
  </si>
  <si>
    <t>Grand Marais</t>
  </si>
  <si>
    <t>Grand Meadow</t>
  </si>
  <si>
    <t>Grand Rapids</t>
  </si>
  <si>
    <t>Granite Falls</t>
  </si>
  <si>
    <t>Grant</t>
  </si>
  <si>
    <t>Grasston</t>
  </si>
  <si>
    <t>Green Isle</t>
  </si>
  <si>
    <t>Greenbush</t>
  </si>
  <si>
    <t>Greenfield</t>
  </si>
  <si>
    <t>Greenwald</t>
  </si>
  <si>
    <t>Greenwood</t>
  </si>
  <si>
    <t>Grey Eagle</t>
  </si>
  <si>
    <t>Grove City</t>
  </si>
  <si>
    <t>Grygla</t>
  </si>
  <si>
    <t>Gully</t>
  </si>
  <si>
    <t>Hackensack</t>
  </si>
  <si>
    <t>Hadley</t>
  </si>
  <si>
    <t>Hallock</t>
  </si>
  <si>
    <t>Halma</t>
  </si>
  <si>
    <t>Halstad</t>
  </si>
  <si>
    <t>Ham Lake</t>
  </si>
  <si>
    <t>Hamburg</t>
  </si>
  <si>
    <t>Hammond</t>
  </si>
  <si>
    <t>Hampton</t>
  </si>
  <si>
    <t>Hancock</t>
  </si>
  <si>
    <t>Hanley Falls</t>
  </si>
  <si>
    <t>Hanover</t>
  </si>
  <si>
    <t>Hanska</t>
  </si>
  <si>
    <t>Harding</t>
  </si>
  <si>
    <t>Hardwick</t>
  </si>
  <si>
    <t>Harmony</t>
  </si>
  <si>
    <t>Harris</t>
  </si>
  <si>
    <t>Hartland</t>
  </si>
  <si>
    <t>Hastings</t>
  </si>
  <si>
    <t>Hatfield</t>
  </si>
  <si>
    <t>Hawley</t>
  </si>
  <si>
    <t>Hayfield</t>
  </si>
  <si>
    <t>Hayward</t>
  </si>
  <si>
    <t>Hazel Run</t>
  </si>
  <si>
    <t>Hector</t>
  </si>
  <si>
    <t>Heidelberg</t>
  </si>
  <si>
    <t>Henderson</t>
  </si>
  <si>
    <t>Hendricks</t>
  </si>
  <si>
    <t>Hendrum</t>
  </si>
  <si>
    <t>Henning</t>
  </si>
  <si>
    <t>Henriette</t>
  </si>
  <si>
    <t>Herman</t>
  </si>
  <si>
    <t>Hermantown</t>
  </si>
  <si>
    <t>Heron Lake</t>
  </si>
  <si>
    <t>Hewitt</t>
  </si>
  <si>
    <t>Hibbing</t>
  </si>
  <si>
    <t>Hill City</t>
  </si>
  <si>
    <t>Hillman</t>
  </si>
  <si>
    <t>Hills</t>
  </si>
  <si>
    <t>Hilltop</t>
  </si>
  <si>
    <t>Hinckley</t>
  </si>
  <si>
    <t>Hitterdal</t>
  </si>
  <si>
    <t>Hoffman</t>
  </si>
  <si>
    <t>Hokah</t>
  </si>
  <si>
    <t>Holdingford</t>
  </si>
  <si>
    <t>Holland</t>
  </si>
  <si>
    <t>Hollandale</t>
  </si>
  <si>
    <t>Holloway</t>
  </si>
  <si>
    <t>Holt</t>
  </si>
  <si>
    <t>Hopkins</t>
  </si>
  <si>
    <t>Houston</t>
  </si>
  <si>
    <t>Howard Lake</t>
  </si>
  <si>
    <t>Hoyt Lakes</t>
  </si>
  <si>
    <t>Hugo</t>
  </si>
  <si>
    <t>Humboldt</t>
  </si>
  <si>
    <t>Hutchinson</t>
  </si>
  <si>
    <t>Ihlen</t>
  </si>
  <si>
    <t>Independence</t>
  </si>
  <si>
    <t>International Falls</t>
  </si>
  <si>
    <t>Inver Grove Heights</t>
  </si>
  <si>
    <t>Iona</t>
  </si>
  <si>
    <t>Iron Junction</t>
  </si>
  <si>
    <t>Ironton</t>
  </si>
  <si>
    <t>Isanti</t>
  </si>
  <si>
    <t>Isle</t>
  </si>
  <si>
    <t>Ivanhoe</t>
  </si>
  <si>
    <t>Jackson</t>
  </si>
  <si>
    <t>Janesville</t>
  </si>
  <si>
    <t>Jasper</t>
  </si>
  <si>
    <t>Jeffers</t>
  </si>
  <si>
    <t>Jenkins</t>
  </si>
  <si>
    <t>Johnson</t>
  </si>
  <si>
    <t>Jordan</t>
  </si>
  <si>
    <t>Kandiyohi</t>
  </si>
  <si>
    <t>Karlstad</t>
  </si>
  <si>
    <t>Kasota</t>
  </si>
  <si>
    <t>Kasson</t>
  </si>
  <si>
    <t>Keewatin</t>
  </si>
  <si>
    <t>Kelliher</t>
  </si>
  <si>
    <t>Kellogg</t>
  </si>
  <si>
    <t>Kennedy</t>
  </si>
  <si>
    <t>Kenneth</t>
  </si>
  <si>
    <t>Kensington</t>
  </si>
  <si>
    <t>Kent</t>
  </si>
  <si>
    <t>Kenyon</t>
  </si>
  <si>
    <t>Kerkhoven</t>
  </si>
  <si>
    <t>Kerrick</t>
  </si>
  <si>
    <t>Kettle River</t>
  </si>
  <si>
    <t>Kiester</t>
  </si>
  <si>
    <t>Kilkenny</t>
  </si>
  <si>
    <t>Kimball</t>
  </si>
  <si>
    <t>Kinbrae</t>
  </si>
  <si>
    <t>Kingston</t>
  </si>
  <si>
    <t>Kinney</t>
  </si>
  <si>
    <t>LaCrescent</t>
  </si>
  <si>
    <t>LaPrairie</t>
  </si>
  <si>
    <t>LaSalle</t>
  </si>
  <si>
    <t>Lafayette</t>
  </si>
  <si>
    <t>Lake Benton</t>
  </si>
  <si>
    <t>Lake Bronson</t>
  </si>
  <si>
    <t>Lake City</t>
  </si>
  <si>
    <t>Lake Crystal</t>
  </si>
  <si>
    <t>Lake Elmo</t>
  </si>
  <si>
    <t>Lake Henry</t>
  </si>
  <si>
    <t>Lake Lillian</t>
  </si>
  <si>
    <t>Lake Park</t>
  </si>
  <si>
    <t>Lake Shore</t>
  </si>
  <si>
    <t>Lake St Croix Beach</t>
  </si>
  <si>
    <t>Lake Wilson</t>
  </si>
  <si>
    <t>Lakefield</t>
  </si>
  <si>
    <t>Lakeland</t>
  </si>
  <si>
    <t>Lakeland Shores</t>
  </si>
  <si>
    <t>Lakeville</t>
  </si>
  <si>
    <t>Lamberton</t>
  </si>
  <si>
    <t>Lancaster</t>
  </si>
  <si>
    <t>Landfall</t>
  </si>
  <si>
    <t>Lanesboro</t>
  </si>
  <si>
    <t>Laporte</t>
  </si>
  <si>
    <t>Lastrup</t>
  </si>
  <si>
    <t>Lauderdale</t>
  </si>
  <si>
    <t>LeCenter</t>
  </si>
  <si>
    <t>LeRoy</t>
  </si>
  <si>
    <t>LeSueur</t>
  </si>
  <si>
    <t>Lengby</t>
  </si>
  <si>
    <t>Leonard</t>
  </si>
  <si>
    <t>Leonidas</t>
  </si>
  <si>
    <t>Lester Prairie</t>
  </si>
  <si>
    <t>Lewiston</t>
  </si>
  <si>
    <t>Lewisville</t>
  </si>
  <si>
    <t>Lexington</t>
  </si>
  <si>
    <t>Lilydale</t>
  </si>
  <si>
    <t>Lindstrom</t>
  </si>
  <si>
    <t>Lino Lakes</t>
  </si>
  <si>
    <t>Lismore</t>
  </si>
  <si>
    <t>Litchfield</t>
  </si>
  <si>
    <t>Little Canada</t>
  </si>
  <si>
    <t>Little Falls</t>
  </si>
  <si>
    <t>Littlefork</t>
  </si>
  <si>
    <t>Long Beach</t>
  </si>
  <si>
    <t>Long Lake</t>
  </si>
  <si>
    <t>Long Prairie</t>
  </si>
  <si>
    <t>Longville</t>
  </si>
  <si>
    <t>Lonsdale</t>
  </si>
  <si>
    <t>Loretto</t>
  </si>
  <si>
    <t>Louisburg</t>
  </si>
  <si>
    <t>Lowry</t>
  </si>
  <si>
    <t>Lucan</t>
  </si>
  <si>
    <t>Luverne</t>
  </si>
  <si>
    <t>Lyle</t>
  </si>
  <si>
    <t>Lynd</t>
  </si>
  <si>
    <t>Mabel</t>
  </si>
  <si>
    <t>Madelia</t>
  </si>
  <si>
    <t>Madison</t>
  </si>
  <si>
    <t>Madison Lake</t>
  </si>
  <si>
    <t>Magnolia</t>
  </si>
  <si>
    <t>Mahnomen</t>
  </si>
  <si>
    <t>Mahtomedi</t>
  </si>
  <si>
    <t>Manchester</t>
  </si>
  <si>
    <t>Manhattan Beach</t>
  </si>
  <si>
    <t>Mankato</t>
  </si>
  <si>
    <t>Mantorville</t>
  </si>
  <si>
    <t>Maple Grove</t>
  </si>
  <si>
    <t>Maple Lake</t>
  </si>
  <si>
    <t>Maple Plain</t>
  </si>
  <si>
    <t>Mapleton</t>
  </si>
  <si>
    <t>Mapleview</t>
  </si>
  <si>
    <t>Maplewood</t>
  </si>
  <si>
    <t>Marble</t>
  </si>
  <si>
    <t>Marietta</t>
  </si>
  <si>
    <t>Marine on St Croix</t>
  </si>
  <si>
    <t>Marshall</t>
  </si>
  <si>
    <t>Mayer</t>
  </si>
  <si>
    <t>Maynard</t>
  </si>
  <si>
    <t>Mazeppa</t>
  </si>
  <si>
    <t>McGrath</t>
  </si>
  <si>
    <t>McGregor</t>
  </si>
  <si>
    <t>McIntosh</t>
  </si>
  <si>
    <t>McKinley</t>
  </si>
  <si>
    <t>Meadowlands</t>
  </si>
  <si>
    <t>Medford</t>
  </si>
  <si>
    <t>Medicine Lake</t>
  </si>
  <si>
    <t>Medina</t>
  </si>
  <si>
    <t>Meire Grove</t>
  </si>
  <si>
    <t>Melrose</t>
  </si>
  <si>
    <t>Menahga</t>
  </si>
  <si>
    <t>Mendota</t>
  </si>
  <si>
    <t>Mendota Heights</t>
  </si>
  <si>
    <t>Mentor</t>
  </si>
  <si>
    <t>Middle River</t>
  </si>
  <si>
    <t>Miesville</t>
  </si>
  <si>
    <t>Milaca</t>
  </si>
  <si>
    <t>Milan</t>
  </si>
  <si>
    <t>Millerville</t>
  </si>
  <si>
    <t>Millville</t>
  </si>
  <si>
    <t>Milroy</t>
  </si>
  <si>
    <t>Miltona</t>
  </si>
  <si>
    <t>Minneapolis</t>
  </si>
  <si>
    <t>Minneiska</t>
  </si>
  <si>
    <t>Minneota</t>
  </si>
  <si>
    <t>Minnesota City</t>
  </si>
  <si>
    <t>Minnesota Lake</t>
  </si>
  <si>
    <t>Minnetonka</t>
  </si>
  <si>
    <t>Minnetonka Beach</t>
  </si>
  <si>
    <t>Minnetrista</t>
  </si>
  <si>
    <t>Mizpah</t>
  </si>
  <si>
    <t>Montevideo</t>
  </si>
  <si>
    <t>Montgomery</t>
  </si>
  <si>
    <t>Monticello</t>
  </si>
  <si>
    <t>Montrose</t>
  </si>
  <si>
    <t>Moorhead</t>
  </si>
  <si>
    <t>Moose Lake</t>
  </si>
  <si>
    <t>Mora</t>
  </si>
  <si>
    <t>Morgan</t>
  </si>
  <si>
    <t>Morris</t>
  </si>
  <si>
    <t>Morristown</t>
  </si>
  <si>
    <t>Morton</t>
  </si>
  <si>
    <t>Motley</t>
  </si>
  <si>
    <t>Mound</t>
  </si>
  <si>
    <t>Mounds View</t>
  </si>
  <si>
    <t>Mountain Iron</t>
  </si>
  <si>
    <t>Mountain Lake</t>
  </si>
  <si>
    <t>Murdock</t>
  </si>
  <si>
    <t>Myrtle</t>
  </si>
  <si>
    <t>Nashua</t>
  </si>
  <si>
    <t>Nashwauk</t>
  </si>
  <si>
    <t>Nassau</t>
  </si>
  <si>
    <t>Nelson</t>
  </si>
  <si>
    <t>Nerstrand</t>
  </si>
  <si>
    <t>Nevis</t>
  </si>
  <si>
    <t>New Auburn</t>
  </si>
  <si>
    <t>New Brighton</t>
  </si>
  <si>
    <t>New Germany</t>
  </si>
  <si>
    <t>New Hope</t>
  </si>
  <si>
    <t>New London</t>
  </si>
  <si>
    <t>New Munich</t>
  </si>
  <si>
    <t>New Prague</t>
  </si>
  <si>
    <t>New Richland</t>
  </si>
  <si>
    <t>New Trier</t>
  </si>
  <si>
    <t>New Ulm</t>
  </si>
  <si>
    <t>New York Mills</t>
  </si>
  <si>
    <t>Newfolden</t>
  </si>
  <si>
    <t>Newport</t>
  </si>
  <si>
    <t>Nicollet</t>
  </si>
  <si>
    <t>Nielsville</t>
  </si>
  <si>
    <t>Nimrod</t>
  </si>
  <si>
    <t>Nisswa</t>
  </si>
  <si>
    <t>Norcross</t>
  </si>
  <si>
    <t>North Branch</t>
  </si>
  <si>
    <t>North Mankato</t>
  </si>
  <si>
    <t>North Oaks</t>
  </si>
  <si>
    <t>North St Paul</t>
  </si>
  <si>
    <t>Northfield</t>
  </si>
  <si>
    <t>Northome</t>
  </si>
  <si>
    <t>Northrop</t>
  </si>
  <si>
    <t>Norwood Young America</t>
  </si>
  <si>
    <t>Nowthen</t>
  </si>
  <si>
    <t>Oak Grove</t>
  </si>
  <si>
    <t>Oak Park Heights</t>
  </si>
  <si>
    <t>Oakdale</t>
  </si>
  <si>
    <t>Odessa</t>
  </si>
  <si>
    <t>Odin</t>
  </si>
  <si>
    <t>Ogema</t>
  </si>
  <si>
    <t>Ogilvie</t>
  </si>
  <si>
    <t>Okabena</t>
  </si>
  <si>
    <t>Oklee</t>
  </si>
  <si>
    <t>Olivia</t>
  </si>
  <si>
    <t>Onamia</t>
  </si>
  <si>
    <t>Ormsby</t>
  </si>
  <si>
    <t>Orono</t>
  </si>
  <si>
    <t>Oronoco</t>
  </si>
  <si>
    <t>Orr</t>
  </si>
  <si>
    <t>Ortonville</t>
  </si>
  <si>
    <t>Osakis</t>
  </si>
  <si>
    <t>Oslo</t>
  </si>
  <si>
    <t>Osseo</t>
  </si>
  <si>
    <t>Ostrander</t>
  </si>
  <si>
    <t>Otsego</t>
  </si>
  <si>
    <t>Ottertail</t>
  </si>
  <si>
    <t>Owatonna</t>
  </si>
  <si>
    <t>Palisade</t>
  </si>
  <si>
    <t>Park Rapids</t>
  </si>
  <si>
    <t>Parkers Prairie</t>
  </si>
  <si>
    <t>Paynesville</t>
  </si>
  <si>
    <t>Pease</t>
  </si>
  <si>
    <t>Pelican Rapids</t>
  </si>
  <si>
    <t>Pemberton</t>
  </si>
  <si>
    <t>Pennock</t>
  </si>
  <si>
    <t>Pequot Lakes</t>
  </si>
  <si>
    <t>Perham</t>
  </si>
  <si>
    <t>Perley</t>
  </si>
  <si>
    <t>Peterson</t>
  </si>
  <si>
    <t>Pierz</t>
  </si>
  <si>
    <t>Pillager</t>
  </si>
  <si>
    <t>Pine City</t>
  </si>
  <si>
    <t>Pine Island</t>
  </si>
  <si>
    <t>Pine River</t>
  </si>
  <si>
    <t>Pine Springs</t>
  </si>
  <si>
    <t>Pipestone</t>
  </si>
  <si>
    <t>Plainview</t>
  </si>
  <si>
    <t>Plato</t>
  </si>
  <si>
    <t>Plummer</t>
  </si>
  <si>
    <t>Plymouth</t>
  </si>
  <si>
    <t>Porter</t>
  </si>
  <si>
    <t>Preston</t>
  </si>
  <si>
    <t>Princeton</t>
  </si>
  <si>
    <t>Prinsburg</t>
  </si>
  <si>
    <t>Prior Lake</t>
  </si>
  <si>
    <t>Proctor</t>
  </si>
  <si>
    <t>Quamba</t>
  </si>
  <si>
    <t>Racine</t>
  </si>
  <si>
    <t>Ramsey</t>
  </si>
  <si>
    <t>Randall</t>
  </si>
  <si>
    <t>Randolph</t>
  </si>
  <si>
    <t>Ranier</t>
  </si>
  <si>
    <t>Raymond</t>
  </si>
  <si>
    <t>Red Lake Falls</t>
  </si>
  <si>
    <t>Red Wing</t>
  </si>
  <si>
    <t>Redwood Falls</t>
  </si>
  <si>
    <t>Regal</t>
  </si>
  <si>
    <t>Remer</t>
  </si>
  <si>
    <t>Renville</t>
  </si>
  <si>
    <t>Revere</t>
  </si>
  <si>
    <t>Rice</t>
  </si>
  <si>
    <t>Rice Lake</t>
  </si>
  <si>
    <t>Richfield</t>
  </si>
  <si>
    <t>Richmond</t>
  </si>
  <si>
    <t>Richville</t>
  </si>
  <si>
    <t>Riverton</t>
  </si>
  <si>
    <t>Robbinsdale</t>
  </si>
  <si>
    <t>Rochester</t>
  </si>
  <si>
    <t>Rock Creek</t>
  </si>
  <si>
    <t>Rockford</t>
  </si>
  <si>
    <t>Rockville</t>
  </si>
  <si>
    <t>Rogers</t>
  </si>
  <si>
    <t>Rollingstone</t>
  </si>
  <si>
    <t>Roosevelt</t>
  </si>
  <si>
    <t>Roscoe</t>
  </si>
  <si>
    <t>Rose Creek</t>
  </si>
  <si>
    <t>Roseau</t>
  </si>
  <si>
    <t>Rosemount</t>
  </si>
  <si>
    <t>Roseville</t>
  </si>
  <si>
    <t>Rothsay</t>
  </si>
  <si>
    <t>Round Lake</t>
  </si>
  <si>
    <t>Royalton</t>
  </si>
  <si>
    <t>Rush City</t>
  </si>
  <si>
    <t>Rushford</t>
  </si>
  <si>
    <t>Rushford Village</t>
  </si>
  <si>
    <t>Rushmore</t>
  </si>
  <si>
    <t>Russell</t>
  </si>
  <si>
    <t>Ruthton</t>
  </si>
  <si>
    <t>Rutledge</t>
  </si>
  <si>
    <t>Sabin</t>
  </si>
  <si>
    <t>Sacred Heart</t>
  </si>
  <si>
    <t>Sanborn</t>
  </si>
  <si>
    <t>Sandstone</t>
  </si>
  <si>
    <t>Sargeant</t>
  </si>
  <si>
    <t>Sartell</t>
  </si>
  <si>
    <t>Sauk Centre</t>
  </si>
  <si>
    <t>Sauk Rapids</t>
  </si>
  <si>
    <t>Savage</t>
  </si>
  <si>
    <t>Scandia</t>
  </si>
  <si>
    <t>Scanlon</t>
  </si>
  <si>
    <t>Seaforth</t>
  </si>
  <si>
    <t>Sebeka</t>
  </si>
  <si>
    <t>Sedan</t>
  </si>
  <si>
    <t>Shafer</t>
  </si>
  <si>
    <t>Shakopee</t>
  </si>
  <si>
    <t>Shelly</t>
  </si>
  <si>
    <t>Sherburn</t>
  </si>
  <si>
    <t>Shevlin</t>
  </si>
  <si>
    <t>Shoreview</t>
  </si>
  <si>
    <t>Shorewood</t>
  </si>
  <si>
    <t>Silver Bay</t>
  </si>
  <si>
    <t>Silver Lake</t>
  </si>
  <si>
    <t>Skyline</t>
  </si>
  <si>
    <t>Slayton</t>
  </si>
  <si>
    <t>Sleepy Eye</t>
  </si>
  <si>
    <t>Sobieski</t>
  </si>
  <si>
    <t>Solway</t>
  </si>
  <si>
    <t>South Haven</t>
  </si>
  <si>
    <t>South St. Paul</t>
  </si>
  <si>
    <t>Spicer</t>
  </si>
  <si>
    <t>Spring Grove</t>
  </si>
  <si>
    <t>Spring Hill</t>
  </si>
  <si>
    <t>Spring Lake Park</t>
  </si>
  <si>
    <t>Spring Park</t>
  </si>
  <si>
    <t>Spring Valley</t>
  </si>
  <si>
    <t>Springfield</t>
  </si>
  <si>
    <t>Squaw Lake</t>
  </si>
  <si>
    <t>St. Anthony</t>
  </si>
  <si>
    <t>St. Anthony Village</t>
  </si>
  <si>
    <t>st. Augusta</t>
  </si>
  <si>
    <t>St. Bonifacius</t>
  </si>
  <si>
    <t>st. Charles</t>
  </si>
  <si>
    <t>st. Clair</t>
  </si>
  <si>
    <t>st. Cloud</t>
  </si>
  <si>
    <t>st. Francis</t>
  </si>
  <si>
    <t>st. Hilaire</t>
  </si>
  <si>
    <t>st. James</t>
  </si>
  <si>
    <t>st. Joseph</t>
  </si>
  <si>
    <t>st. Leo</t>
  </si>
  <si>
    <t>St. Louis Park</t>
  </si>
  <si>
    <t>st. Martin</t>
  </si>
  <si>
    <t>st. Mary's Point</t>
  </si>
  <si>
    <t>st. Michael</t>
  </si>
  <si>
    <t>st. Paul</t>
  </si>
  <si>
    <t>st. Paul Park</t>
  </si>
  <si>
    <t>st. Peter</t>
  </si>
  <si>
    <t>st. Rosa</t>
  </si>
  <si>
    <t>st. Stephen</t>
  </si>
  <si>
    <t>st. Vincent</t>
  </si>
  <si>
    <t>Stacy</t>
  </si>
  <si>
    <t>Staples</t>
  </si>
  <si>
    <t>Starbuck</t>
  </si>
  <si>
    <t>Steen</t>
  </si>
  <si>
    <t>Stephen</t>
  </si>
  <si>
    <t>Stewart</t>
  </si>
  <si>
    <t>Stewartville</t>
  </si>
  <si>
    <t>Stillwater</t>
  </si>
  <si>
    <t>Stockton</t>
  </si>
  <si>
    <t>Storden</t>
  </si>
  <si>
    <t>Strandquist</t>
  </si>
  <si>
    <t>Strathcona</t>
  </si>
  <si>
    <t>Sturgeon Lake</t>
  </si>
  <si>
    <t>Sunburg</t>
  </si>
  <si>
    <t>Sunfish Lake</t>
  </si>
  <si>
    <t>Swanville</t>
  </si>
  <si>
    <t>Taconite</t>
  </si>
  <si>
    <t>Tamarack</t>
  </si>
  <si>
    <t>Taopi</t>
  </si>
  <si>
    <t>Taunton</t>
  </si>
  <si>
    <t>Taylors Falls</t>
  </si>
  <si>
    <t>Tenstrike</t>
  </si>
  <si>
    <t>Thief River Falls</t>
  </si>
  <si>
    <t>Tintah</t>
  </si>
  <si>
    <t>Tonka Bay</t>
  </si>
  <si>
    <t>Tower</t>
  </si>
  <si>
    <t>Tracy</t>
  </si>
  <si>
    <t>Trail</t>
  </si>
  <si>
    <t>Trimont</t>
  </si>
  <si>
    <t>Trommald</t>
  </si>
  <si>
    <t>Trosky</t>
  </si>
  <si>
    <t>Truman</t>
  </si>
  <si>
    <t>Turtle River</t>
  </si>
  <si>
    <t>Twin Lakes</t>
  </si>
  <si>
    <t>Twin Valley</t>
  </si>
  <si>
    <t>Two Harbors</t>
  </si>
  <si>
    <t>Tyler</t>
  </si>
  <si>
    <t>Ulen</t>
  </si>
  <si>
    <t>Underwood</t>
  </si>
  <si>
    <t>Upsala</t>
  </si>
  <si>
    <t>Urbank</t>
  </si>
  <si>
    <t>Utica</t>
  </si>
  <si>
    <t>Vadnais Heights</t>
  </si>
  <si>
    <t>Vergas</t>
  </si>
  <si>
    <t>Vermillion</t>
  </si>
  <si>
    <t>Verndale</t>
  </si>
  <si>
    <t>Vernon Center</t>
  </si>
  <si>
    <t>Vesta</t>
  </si>
  <si>
    <t>Victoria</t>
  </si>
  <si>
    <t>Viking</t>
  </si>
  <si>
    <t>Villard</t>
  </si>
  <si>
    <t>Vining</t>
  </si>
  <si>
    <t>Virginia</t>
  </si>
  <si>
    <t>Wabasha</t>
  </si>
  <si>
    <t>Wabasso</t>
  </si>
  <si>
    <t>Waconia</t>
  </si>
  <si>
    <t>Wadena</t>
  </si>
  <si>
    <t>Wahkon</t>
  </si>
  <si>
    <t>Waite Park</t>
  </si>
  <si>
    <t>Waldorf</t>
  </si>
  <si>
    <t>Walker</t>
  </si>
  <si>
    <t>Walnut Grove</t>
  </si>
  <si>
    <t>Walters</t>
  </si>
  <si>
    <t>Waltham</t>
  </si>
  <si>
    <t>Wanamingo</t>
  </si>
  <si>
    <t>Wanda</t>
  </si>
  <si>
    <t>Warba</t>
  </si>
  <si>
    <t>Warren</t>
  </si>
  <si>
    <t>Warroad</t>
  </si>
  <si>
    <t>Waseca</t>
  </si>
  <si>
    <t>Watertown</t>
  </si>
  <si>
    <t>Waterville</t>
  </si>
  <si>
    <t>Watkins</t>
  </si>
  <si>
    <t>Watson</t>
  </si>
  <si>
    <t>Waubun</t>
  </si>
  <si>
    <t>Waverly</t>
  </si>
  <si>
    <t>Wayzata</t>
  </si>
  <si>
    <t>Welcome</t>
  </si>
  <si>
    <t>Wells</t>
  </si>
  <si>
    <t>Wendell</t>
  </si>
  <si>
    <t>West Concord</t>
  </si>
  <si>
    <t>West St. Paul</t>
  </si>
  <si>
    <t>West Union</t>
  </si>
  <si>
    <t>Westbrook</t>
  </si>
  <si>
    <t>Westport</t>
  </si>
  <si>
    <t>Whalan</t>
  </si>
  <si>
    <t>Wheaton</t>
  </si>
  <si>
    <t>White Bear Lake</t>
  </si>
  <si>
    <t>Wilder</t>
  </si>
  <si>
    <t>Willernie</t>
  </si>
  <si>
    <t>Williams</t>
  </si>
  <si>
    <t>Willmar</t>
  </si>
  <si>
    <t>Willow River</t>
  </si>
  <si>
    <t>Wilmont</t>
  </si>
  <si>
    <t>Wilton</t>
  </si>
  <si>
    <t>Windom</t>
  </si>
  <si>
    <t>Winger</t>
  </si>
  <si>
    <t>Winnebago</t>
  </si>
  <si>
    <t>Winona</t>
  </si>
  <si>
    <t>Winsted</t>
  </si>
  <si>
    <t>Winthrop</t>
  </si>
  <si>
    <t>Winton</t>
  </si>
  <si>
    <t>Wolf Lake</t>
  </si>
  <si>
    <t>Wolverton</t>
  </si>
  <si>
    <t>Wood Lake</t>
  </si>
  <si>
    <t>Woodbury</t>
  </si>
  <si>
    <t>Woodland</t>
  </si>
  <si>
    <t>Woodstock</t>
  </si>
  <si>
    <t>Worthington</t>
  </si>
  <si>
    <t>Wrenshall</t>
  </si>
  <si>
    <t>Wright</t>
  </si>
  <si>
    <t>Wykoff</t>
  </si>
  <si>
    <t>Wyoming</t>
  </si>
  <si>
    <t>Zemple</t>
  </si>
  <si>
    <t>Zimmerman</t>
  </si>
  <si>
    <t>Zumbro Falls</t>
  </si>
  <si>
    <t>Zumbrota</t>
  </si>
  <si>
    <t>Grand Total</t>
  </si>
  <si>
    <t>State General Tax Base NTC (Cabins + CI)</t>
  </si>
  <si>
    <t>County NTC rate</t>
  </si>
  <si>
    <t>City NTC Rate</t>
  </si>
  <si>
    <t>School NTC Rate</t>
  </si>
  <si>
    <t>Special District NTC rate</t>
  </si>
  <si>
    <t>Total NTC Rate</t>
  </si>
  <si>
    <t>County MV rate</t>
  </si>
  <si>
    <t>City MV rate</t>
  </si>
  <si>
    <t>School MV rate</t>
  </si>
  <si>
    <t>2021 Property Tax Data Table: Column Definitions</t>
  </si>
  <si>
    <t>Unless otherwise noted, the data is computed from the 2021 abstract of tax lists and other information from the Minnesota Department of Revenue. The data is from the new PRISM database.</t>
  </si>
  <si>
    <t>Total tax capacity—the total tax capacity for taxes payable in 2021. Tax capacity is determined by multiplying a property’s market value by its classification rate. Each property is assigned a classification rate depending on its use.</t>
  </si>
  <si>
    <t>Captured TIF tax capacity—the captured tax capacity within tax increment financing districts for taxes payable in 2021.</t>
  </si>
  <si>
    <t>Fiscal disparity contribution tax capacity—the tax capacity contributed to the metropolitan and iron range fiscal disparities programs for taxes payable in 2021. Cities in Anoka, Carver, Dakota, Hennepin, Ramsey, Scott, Washington, Lake, and Cook counties and portions of St. Louis, Itasca, Crow Wing, Aitkin, and Koochiching counties are affected by these programs.</t>
  </si>
  <si>
    <t>Taxable tax capacity—the taxable tax capacity for taxes payable in 2021. The taxable tax capacity is computed by subtracting the power line tax capacity, the captured TIF tax capacity, and the fiscal disparities contribution capacity from the total tax capacity of each city. This is the tax base used to compute the local tax rate.</t>
  </si>
  <si>
    <t>Fiscal disparity distribution tax capacity—the tax capacity received from the fiscal disparities programs for taxes payable in 2021. Only cities located within the Twin Cities metropolitan area and the taconite relief area are affected by these programs.</t>
  </si>
  <si>
    <t xml:space="preserve">State levy tax capacity—the tax capacity of commercial, industrial, and seasonal recreational property that is subject to the state property tax. For taxes payable in 2021, the state levy tax capacity is split between cabins (5 percent) and commercial/industrial (95 percent). </t>
  </si>
  <si>
    <t>Average tax rates—these columns provide the average 2021 tax rates for county, city, school, and special districts within each city. Average tax rates are provided because the city may be overlapped by several school districts, counties, or special taxing districts. For example, portions of St. Cloud are located within Stearns, Sherburne, and Benton counties and within the Sauk Rapids (ISD #47) and the St. Cloud (ISD #742) school districts. Please note that the average total rate does not include market value-based referenda levies.</t>
  </si>
  <si>
    <t xml:space="preserve">Market value tax rates—these columns provide the average 2021 market value tax rates for cities, counties, and schools within each city. </t>
  </si>
  <si>
    <t>Certified 2021 LGA—the amount of local government aid each city was set to receive in 2021 when the Department of Revenue certified the amounts in July.</t>
  </si>
  <si>
    <t>2021 city certified levy—the amount of property taxes each city expected to receive in 2021 when it certified its levy to the county in December 2020.</t>
  </si>
  <si>
    <t>2021 fiscal disparities distribution levy—the amount of 2021 city levy raised through the fiscal disparities program. (Source: House Research and Department of Revenue.)</t>
  </si>
  <si>
    <t>2021 city net levy—the city levy actually used to compute the local tax rate. The net levy is computed by subtracting the fiscal disparity distribution levy (if applicable) from each city’s certified levy.</t>
  </si>
  <si>
    <t>Total Fully Taxable Net Tax Capacity</t>
  </si>
  <si>
    <t>Albert Lea TWP</t>
  </si>
  <si>
    <t>May</t>
  </si>
  <si>
    <t>Breitung</t>
  </si>
  <si>
    <t>Greenway</t>
  </si>
  <si>
    <t>Nashwauk TWP</t>
  </si>
  <si>
    <t>Empire</t>
  </si>
  <si>
    <t>Stillwater TWP</t>
  </si>
  <si>
    <t>Fayal</t>
  </si>
  <si>
    <t>Thomson TWP</t>
  </si>
  <si>
    <t>White</t>
  </si>
  <si>
    <t>White Bear TWP</t>
  </si>
  <si>
    <t>Total Net Tax Capacity of Real and Personal Property</t>
  </si>
  <si>
    <t>TIF Retained Captured Value NTC</t>
  </si>
  <si>
    <t>Fiscal Disparities Final Contribution Value NTC</t>
  </si>
  <si>
    <t>Taxable NTC - Fully Taxable</t>
  </si>
  <si>
    <t>Fiscal Disparities Final Distribution Value NTC</t>
  </si>
  <si>
    <t>County Local NTC Levy</t>
  </si>
  <si>
    <t>City/Township Local NTC Levy</t>
  </si>
  <si>
    <t>School District Local NTC Levy - Other</t>
  </si>
  <si>
    <t>School District Local NTC Levy - General Education</t>
  </si>
  <si>
    <t>Special Taxing District Local NTC Levy</t>
  </si>
  <si>
    <t>Fiscal Disparities Final Contribution Value NTC Levy</t>
  </si>
  <si>
    <t>Power Line Contribution Value (10% of the High Voltage Transmission Lines 200kV and Larger) NTC Levy</t>
  </si>
  <si>
    <t>Total Local NTC Based Levy</t>
  </si>
  <si>
    <t>County RMV Levy</t>
  </si>
  <si>
    <t>City/Township RMV Levy</t>
  </si>
  <si>
    <t>School District RMV Levy</t>
  </si>
  <si>
    <t>Special Taxing District RMV Levy</t>
  </si>
  <si>
    <t>State General Tax Base Levy - Seasonal Residential Recreational</t>
  </si>
  <si>
    <t>State General Tax Base Levy - Commercial/Industrial</t>
  </si>
  <si>
    <t>Total Fully Taxable Taxable Market Value of Real and Personal Property</t>
  </si>
  <si>
    <t>Total Fully Taxable Referendum Market Value of Real and Personal Property</t>
  </si>
  <si>
    <t>Powerline NTC</t>
  </si>
  <si>
    <t>State General Tax NTC-CI</t>
  </si>
  <si>
    <t>State General Tax NTC-Cabins</t>
  </si>
  <si>
    <t>Certified Levy</t>
  </si>
  <si>
    <t>FD Levy</t>
  </si>
  <si>
    <t>Net Levy</t>
  </si>
  <si>
    <t>Member Townships</t>
  </si>
  <si>
    <t>end of data</t>
  </si>
  <si>
    <t>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</si>
</sst>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i/>
      <sz val="12"/>
      <color theme="1"/>
      <name val="Times New Roman"/>
      <family val="1"/>
    </font>
    <font>
      <b/>
      <i/>
      <sz val="12"/>
      <color theme="1"/>
      <name val="Times New Roman"/>
      <family val="1"/>
    </font>
    <font>
      <sz val="12"/>
      <color theme="1"/>
      <name val="Times New Roman"/>
      <family val="1"/>
    </font>
    <font>
      <b/>
      <sz val="11"/>
      <name val="Calibri"/>
      <family val="2"/>
    </font>
    <font>
      <sz val="10"/>
      <name val="Arial"/>
      <family val="2"/>
    </font>
    <font>
      <sz val="11"/>
      <name val="Calibri"/>
      <family val="2"/>
    </font>
    <font>
      <sz val="10"/>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3" fillId="0" borderId="0" xfId="0" applyFont="1" applyAlignment="1">
      <alignment vertical="center" wrapText="1"/>
    </xf>
    <xf numFmtId="0" fontId="4" fillId="0" borderId="0" xfId="0" applyFont="1" applyAlignment="1">
      <alignment vertical="center" wrapText="1"/>
    </xf>
    <xf numFmtId="9" fontId="0" fillId="0" borderId="0" xfId="2" applyFont="1" applyFill="1"/>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wrapText="1"/>
    </xf>
    <xf numFmtId="0" fontId="2" fillId="0" borderId="1" xfId="0" applyFont="1" applyFill="1" applyBorder="1" applyAlignment="1">
      <alignment horizontal="left" wrapText="1"/>
    </xf>
    <xf numFmtId="165" fontId="2" fillId="0" borderId="1" xfId="1" applyNumberFormat="1" applyFont="1" applyFill="1" applyBorder="1" applyAlignment="1">
      <alignment horizontal="left" wrapText="1"/>
    </xf>
    <xf numFmtId="10" fontId="2" fillId="0" borderId="1" xfId="2" applyNumberFormat="1" applyFont="1" applyFill="1" applyBorder="1" applyAlignment="1">
      <alignment horizontal="left" wrapText="1"/>
    </xf>
    <xf numFmtId="164" fontId="2" fillId="0" borderId="1" xfId="2" applyNumberFormat="1" applyFont="1" applyFill="1" applyBorder="1" applyAlignment="1">
      <alignment horizontal="left" wrapText="1"/>
    </xf>
    <xf numFmtId="0" fontId="0" fillId="0" borderId="1" xfId="0" applyFill="1" applyBorder="1"/>
    <xf numFmtId="165" fontId="0" fillId="0" borderId="1" xfId="1" applyNumberFormat="1" applyFont="1" applyFill="1" applyBorder="1"/>
    <xf numFmtId="10" fontId="0" fillId="0" borderId="1" xfId="2" applyNumberFormat="1" applyFont="1" applyFill="1" applyBorder="1"/>
    <xf numFmtId="164" fontId="0" fillId="0" borderId="1" xfId="2" applyNumberFormat="1" applyFont="1" applyFill="1" applyBorder="1"/>
    <xf numFmtId="0" fontId="2" fillId="0" borderId="1" xfId="0" applyFont="1" applyFill="1" applyBorder="1"/>
    <xf numFmtId="165" fontId="2" fillId="0" borderId="1" xfId="1" applyNumberFormat="1" applyFont="1" applyFill="1" applyBorder="1"/>
    <xf numFmtId="10" fontId="2" fillId="0" borderId="1" xfId="2" applyNumberFormat="1" applyFont="1" applyFill="1" applyBorder="1"/>
    <xf numFmtId="164" fontId="2" fillId="0" borderId="1" xfId="2" applyNumberFormat="1" applyFont="1" applyFill="1" applyBorder="1"/>
    <xf numFmtId="165" fontId="9" fillId="0" borderId="1" xfId="1" applyNumberFormat="1" applyFont="1" applyFill="1" applyBorder="1" applyAlignment="1">
      <alignment wrapText="1"/>
    </xf>
    <xf numFmtId="165" fontId="7" fillId="0" borderId="1" xfId="1" applyNumberFormat="1" applyFont="1" applyFill="1" applyBorder="1" applyAlignment="1">
      <alignment wrapText="1"/>
    </xf>
    <xf numFmtId="10" fontId="9" fillId="0" borderId="1" xfId="2" applyNumberFormat="1" applyFont="1" applyFill="1" applyBorder="1" applyAlignment="1">
      <alignment wrapText="1"/>
    </xf>
    <xf numFmtId="165" fontId="0" fillId="0" borderId="0" xfId="1" applyNumberFormat="1" applyFont="1" applyFill="1"/>
    <xf numFmtId="0" fontId="7" fillId="0" borderId="1" xfId="0" applyFont="1" applyFill="1" applyBorder="1" applyAlignment="1">
      <alignment wrapText="1"/>
    </xf>
    <xf numFmtId="165" fontId="0" fillId="0" borderId="1" xfId="0" applyNumberFormat="1" applyFill="1" applyBorder="1"/>
    <xf numFmtId="165" fontId="8" fillId="0" borderId="1" xfId="1" applyNumberFormat="1" applyFont="1" applyFill="1" applyBorder="1"/>
    <xf numFmtId="165" fontId="10" fillId="0" borderId="1" xfId="1" applyNumberFormat="1" applyFont="1" applyFill="1" applyBorder="1"/>
    <xf numFmtId="0" fontId="2" fillId="0" borderId="2" xfId="0" applyFont="1" applyFill="1" applyBorder="1" applyAlignment="1">
      <alignment horizontal="left" wrapText="1"/>
    </xf>
    <xf numFmtId="0" fontId="0" fillId="0" borderId="2" xfId="0" applyFill="1" applyBorder="1"/>
    <xf numFmtId="0" fontId="2" fillId="0" borderId="2" xfId="0" applyFont="1" applyFill="1" applyBorder="1"/>
    <xf numFmtId="165" fontId="2" fillId="0" borderId="3" xfId="1" applyNumberFormat="1" applyFont="1" applyFill="1" applyBorder="1" applyAlignment="1">
      <alignment horizontal="left" wrapText="1"/>
    </xf>
    <xf numFmtId="165" fontId="0" fillId="0" borderId="3" xfId="1" applyNumberFormat="1" applyFont="1" applyFill="1" applyBorder="1"/>
    <xf numFmtId="165" fontId="2" fillId="0" borderId="3" xfId="1" applyNumberFormat="1" applyFont="1" applyFill="1" applyBorder="1"/>
  </cellXfs>
  <cellStyles count="3">
    <cellStyle name="Comma" xfId="1" builtinId="3"/>
    <cellStyle name="Normal" xfId="0" builtinId="0"/>
    <cellStyle name="Percent" xfId="2" builtinId="5"/>
  </cellStyles>
  <dxfs count="88">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4" formatCode="0.0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4" formatCode="0.0000%"/>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4" formatCode="0.0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4" formatCode="0.0000%"/>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4" formatCode="0.0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4" formatCode="0.0000%"/>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63E2B6-CDB1-47B3-916A-D4BF6606DD3C}" name="Table1" displayName="Table1" ref="A1:AP869" headerRowCount="0" totalsRowShown="0" headerRowDxfId="87" dataDxfId="85" headerRowBorderDxfId="86" tableBorderDxfId="84" headerRowCellStyle="Comma" dataCellStyle="Comma">
  <tableColumns count="42">
    <tableColumn id="1" xr3:uid="{8CC3C079-B838-46AE-97F7-DDADBDD61585}" name="Column1" headerRowDxfId="83" dataDxfId="82"/>
    <tableColumn id="2" xr3:uid="{04EAC58D-6FC3-4D1F-B947-A881617C3E10}" name="Column2" headerRowDxfId="81" dataDxfId="80"/>
    <tableColumn id="3" xr3:uid="{7A4644D8-7CD3-4D0A-AF24-200C48952B39}" name="Column3" headerRowDxfId="79" dataDxfId="78" headerRowCellStyle="Comma" dataCellStyle="Comma"/>
    <tableColumn id="4" xr3:uid="{D920239E-195D-4571-B34F-50C3D415EC00}" name="Column4" headerRowDxfId="77" dataDxfId="76" headerRowCellStyle="Comma" dataCellStyle="Comma"/>
    <tableColumn id="5" xr3:uid="{73FAC735-C6C9-43C3-BE1D-8595249242E5}" name="Column5" headerRowDxfId="75" dataDxfId="74" headerRowCellStyle="Comma" dataCellStyle="Comma"/>
    <tableColumn id="6" xr3:uid="{52502C96-F437-4F6A-AEC1-B5B858C2E8D8}" name="Column6" headerRowDxfId="73" dataDxfId="72" headerRowCellStyle="Comma" dataCellStyle="Comma"/>
    <tableColumn id="7" xr3:uid="{22436F06-4D0C-4C09-83DE-69E5D234C6E6}" name="Column7" headerRowDxfId="71" dataDxfId="70" headerRowCellStyle="Comma" dataCellStyle="Comma"/>
    <tableColumn id="8" xr3:uid="{62C3D583-B226-41DE-A880-C42A13938B16}" name="Column8" headerRowDxfId="69" dataDxfId="68" headerRowCellStyle="Comma" dataCellStyle="Comma"/>
    <tableColumn id="9" xr3:uid="{F68D038D-2CE8-4D43-A15D-01E3784FFDA3}" name="Column9" headerRowDxfId="67" dataDxfId="66" headerRowCellStyle="Comma" dataCellStyle="Comma"/>
    <tableColumn id="10" xr3:uid="{54FBBCA8-0E1C-469F-81B2-889E0E40FE87}" name="Column10" headerRowDxfId="65" dataDxfId="64" headerRowCellStyle="Comma" dataCellStyle="Comma"/>
    <tableColumn id="11" xr3:uid="{8B35F3EB-0E6C-4CC6-9A70-832B4D994A82}" name="Column11" headerRowDxfId="63" dataDxfId="62" headerRowCellStyle="Comma" dataCellStyle="Comma"/>
    <tableColumn id="12" xr3:uid="{5BF19F3B-9021-49DD-A891-FB0E99C7544E}" name="Column12" headerRowDxfId="61" dataDxfId="60" headerRowCellStyle="Comma" dataCellStyle="Comma"/>
    <tableColumn id="13" xr3:uid="{A88A2DA1-81FD-49FE-A1AA-165FD82AEDD2}" name="Column13" headerRowDxfId="59" dataDxfId="58" headerRowCellStyle="Comma"/>
    <tableColumn id="14" xr3:uid="{46884E19-6483-457B-AC4A-A17D19C68FAF}" name="Column14" headerRowDxfId="57" dataDxfId="56"/>
    <tableColumn id="15" xr3:uid="{45F13BC0-10D0-4CB0-99F9-ABE6053B5BED}" name="Column15" headerRowDxfId="55" dataDxfId="54"/>
    <tableColumn id="16" xr3:uid="{03C2C733-4797-44CD-AEA7-7CF44C5FE78E}" name="Column16" headerRowDxfId="53" dataDxfId="52"/>
    <tableColumn id="17" xr3:uid="{95828D22-3419-4647-9D0E-B21A2210CE21}" name="Column17" headerRowDxfId="51" dataDxfId="50"/>
    <tableColumn id="18" xr3:uid="{3D1EB1EF-5942-4612-B3B1-0838CAB897F3}" name="Column18" headerRowDxfId="49" dataDxfId="48"/>
    <tableColumn id="19" xr3:uid="{88124322-E569-41DE-86B6-39FA36500F15}" name="Column19" headerRowDxfId="47" dataDxfId="46"/>
    <tableColumn id="20" xr3:uid="{F6CDF19E-AABA-4F84-AE7A-CE5131C7F7AB}" name="Column20" headerRowDxfId="45" dataDxfId="44"/>
    <tableColumn id="21" xr3:uid="{A0D14C79-3800-4B5A-BFAB-B2376C30AA24}" name="Column21" headerRowDxfId="43" dataDxfId="42"/>
    <tableColumn id="22" xr3:uid="{8BA3BABE-9057-486A-9504-47B06F19340E}" name="Column22" headerRowDxfId="41" dataDxfId="40"/>
    <tableColumn id="23" xr3:uid="{472DD85B-7499-4ACE-9CEC-26DE62B40436}" name="Column23" headerRowDxfId="39" dataDxfId="38"/>
    <tableColumn id="24" xr3:uid="{2209FC4E-CFBA-4DAC-953A-B4CC58DC60F9}" name="Column24" headerRowDxfId="37" dataDxfId="36"/>
    <tableColumn id="25" xr3:uid="{A6DA6679-44D4-4C19-B2A9-F2EBDDC03720}" name="Column25" headerRowDxfId="35" dataDxfId="34"/>
    <tableColumn id="26" xr3:uid="{6ACDB2E3-AA1D-4E97-82BB-A1182A4ABB79}" name="Column26" headerRowDxfId="33" dataDxfId="32"/>
    <tableColumn id="27" xr3:uid="{1F8CA92A-1943-43E3-92B2-869F08CBA870}" name="Column27" headerRowDxfId="31" dataDxfId="30"/>
    <tableColumn id="28" xr3:uid="{DDC0D148-73C5-4502-AE23-A972BFDF7D2E}" name="Column28" headerRowDxfId="29" dataDxfId="28"/>
    <tableColumn id="29" xr3:uid="{C0151488-E1C6-4D27-B07D-8CC7406C55E4}" name="Column29" headerRowDxfId="27" dataDxfId="26"/>
    <tableColumn id="30" xr3:uid="{F531B076-7209-4C2D-98DF-4111B7F3799C}" name="Column30" headerRowDxfId="25" dataDxfId="24" headerRowCellStyle="Percent" dataCellStyle="Percent"/>
    <tableColumn id="31" xr3:uid="{7AE2D16D-1BFD-4634-B5DE-150C691C0396}" name="Column31" headerRowDxfId="23" dataDxfId="22" headerRowCellStyle="Percent" dataCellStyle="Percent"/>
    <tableColumn id="32" xr3:uid="{029F2457-8F8F-4214-9933-CE43CDCB9825}" name="Column32" headerRowDxfId="21" dataDxfId="20" headerRowCellStyle="Percent" dataCellStyle="Percent"/>
    <tableColumn id="33" xr3:uid="{2989A4DB-7D83-4005-8AD4-428D3FB2966D}" name="Column33" headerRowDxfId="19" dataDxfId="18" headerRowCellStyle="Percent" dataCellStyle="Percent"/>
    <tableColumn id="34" xr3:uid="{2446286E-F503-4323-8DF8-2B7B07A7D865}" name="Column34" headerRowDxfId="17" dataDxfId="16" headerRowCellStyle="Percent" dataCellStyle="Percent"/>
    <tableColumn id="35" xr3:uid="{35CEDD51-9652-4F0A-8F4E-06EFB629C2E2}" name="Column35" headerRowDxfId="15" dataDxfId="14" headerRowCellStyle="Percent" dataCellStyle="Percent"/>
    <tableColumn id="36" xr3:uid="{E67D7126-3242-46D9-A6B9-72565E231CBE}" name="Column36" headerRowDxfId="13" dataDxfId="12" headerRowCellStyle="Percent" dataCellStyle="Percent"/>
    <tableColumn id="37" xr3:uid="{3582016F-A163-4D80-95FD-7911B5432930}" name="Column37" headerRowDxfId="11" dataDxfId="10" headerRowCellStyle="Percent" dataCellStyle="Percent"/>
    <tableColumn id="38" xr3:uid="{D0F7C007-8BEC-4EEB-AFE3-319D1A0C6234}" name="Column38" headerRowDxfId="9" dataDxfId="8"/>
    <tableColumn id="39" xr3:uid="{2D901576-8AAB-47C8-B5B6-F2A4C617D607}" name="Column39" headerRowDxfId="7" dataDxfId="6" headerRowCellStyle="Comma" dataCellStyle="Comma"/>
    <tableColumn id="40" xr3:uid="{D08B40CB-767C-4FC1-A89E-7C0133D415AE}" name="Column40" headerRowDxfId="5" dataDxfId="4" headerRowCellStyle="Comma" dataCellStyle="Comma"/>
    <tableColumn id="41" xr3:uid="{B6DB3F89-2BCB-427A-BEC4-32D00D8CF0F9}" name="Column41" headerRowDxfId="3" dataDxfId="2" headerRowCellStyle="Comma" dataCellStyle="Comma"/>
    <tableColumn id="42" xr3:uid="{86372A1C-B2C4-4F3C-8C32-862C4EAFB44F}" name="Column42" headerRowDxfId="1" dataDxfId="0" headerRowCellStyle="Comma" dataCellStyle="Comma"/>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44C25-1FBE-4B35-BF81-3CE5C831D40B}">
  <dimension ref="A1:AV869"/>
  <sheetViews>
    <sheetView tabSelected="1" workbookViewId="0">
      <pane ySplit="1" topLeftCell="A2" activePane="bottomLeft" state="frozen"/>
      <selection pane="bottomLeft" activeCell="AR857" sqref="AR857"/>
    </sheetView>
  </sheetViews>
  <sheetFormatPr defaultColWidth="19.88671875" defaultRowHeight="14.4" x14ac:dyDescent="0.3"/>
  <cols>
    <col min="1" max="1" width="19.88671875" style="11"/>
    <col min="2" max="2" width="13" style="11" customWidth="1"/>
    <col min="3" max="3" width="14.5546875" style="12" customWidth="1"/>
    <col min="4" max="4" width="14.33203125" style="12" customWidth="1"/>
    <col min="5" max="5" width="11.88671875" style="12" customWidth="1"/>
    <col min="6" max="7" width="13" style="12" customWidth="1"/>
    <col min="8" max="8" width="14" style="12" customWidth="1"/>
    <col min="9" max="11" width="16.5546875" style="12" customWidth="1"/>
    <col min="12" max="12" width="16.5546875" style="22" customWidth="1"/>
    <col min="13" max="13" width="16.5546875" style="12" hidden="1" customWidth="1"/>
    <col min="14" max="29" width="19.88671875" style="11" hidden="1" customWidth="1"/>
    <col min="30" max="34" width="12" style="13" customWidth="1"/>
    <col min="35" max="37" width="12" style="14" customWidth="1"/>
    <col min="38" max="38" width="0" style="11" hidden="1" customWidth="1"/>
    <col min="39" max="39" width="12.88671875" style="12" customWidth="1"/>
    <col min="40" max="40" width="14.88671875" style="12" customWidth="1"/>
    <col min="41" max="41" width="13.33203125" style="12" customWidth="1"/>
    <col min="42" max="42" width="14" style="12" customWidth="1"/>
    <col min="43" max="43" width="0" style="11" hidden="1" customWidth="1"/>
    <col min="44" max="16384" width="19.88671875" style="11"/>
  </cols>
  <sheetData>
    <row r="1" spans="1:43" ht="86.4" x14ac:dyDescent="0.3">
      <c r="A1" s="27" t="s">
        <v>922</v>
      </c>
      <c r="B1" s="7" t="s">
        <v>0</v>
      </c>
      <c r="C1" s="8" t="s">
        <v>881</v>
      </c>
      <c r="D1" s="8" t="s">
        <v>893</v>
      </c>
      <c r="E1" s="8" t="s">
        <v>914</v>
      </c>
      <c r="F1" s="8" t="s">
        <v>894</v>
      </c>
      <c r="G1" s="8" t="s">
        <v>895</v>
      </c>
      <c r="H1" s="8" t="s">
        <v>896</v>
      </c>
      <c r="I1" s="8" t="s">
        <v>897</v>
      </c>
      <c r="J1" s="8" t="s">
        <v>915</v>
      </c>
      <c r="K1" s="8" t="s">
        <v>916</v>
      </c>
      <c r="L1" s="8" t="s">
        <v>858</v>
      </c>
      <c r="M1" s="8" t="s">
        <v>898</v>
      </c>
      <c r="N1" s="7" t="s">
        <v>899</v>
      </c>
      <c r="O1" s="7" t="s">
        <v>900</v>
      </c>
      <c r="P1" s="7" t="s">
        <v>901</v>
      </c>
      <c r="Q1" s="7" t="s">
        <v>1</v>
      </c>
      <c r="R1" s="7" t="s">
        <v>902</v>
      </c>
      <c r="S1" s="7" t="s">
        <v>903</v>
      </c>
      <c r="T1" s="7" t="s">
        <v>904</v>
      </c>
      <c r="U1" s="7" t="s">
        <v>905</v>
      </c>
      <c r="V1" s="7" t="s">
        <v>906</v>
      </c>
      <c r="W1" s="7" t="s">
        <v>907</v>
      </c>
      <c r="X1" s="7" t="s">
        <v>908</v>
      </c>
      <c r="Y1" s="7" t="s">
        <v>909</v>
      </c>
      <c r="Z1" s="7" t="s">
        <v>910</v>
      </c>
      <c r="AA1" s="7" t="s">
        <v>911</v>
      </c>
      <c r="AB1" s="7" t="s">
        <v>912</v>
      </c>
      <c r="AC1" s="7" t="s">
        <v>913</v>
      </c>
      <c r="AD1" s="9" t="s">
        <v>859</v>
      </c>
      <c r="AE1" s="9" t="s">
        <v>860</v>
      </c>
      <c r="AF1" s="9" t="s">
        <v>861</v>
      </c>
      <c r="AG1" s="9" t="s">
        <v>862</v>
      </c>
      <c r="AH1" s="9" t="s">
        <v>863</v>
      </c>
      <c r="AI1" s="10" t="s">
        <v>864</v>
      </c>
      <c r="AJ1" s="10" t="s">
        <v>865</v>
      </c>
      <c r="AK1" s="10" t="s">
        <v>866</v>
      </c>
      <c r="AL1" s="7" t="s">
        <v>2</v>
      </c>
      <c r="AM1" s="8" t="s">
        <v>3</v>
      </c>
      <c r="AN1" s="8" t="s">
        <v>917</v>
      </c>
      <c r="AO1" s="8" t="s">
        <v>918</v>
      </c>
      <c r="AP1" s="30" t="s">
        <v>919</v>
      </c>
      <c r="AQ1" s="11">
        <v>0.70179571062587198</v>
      </c>
    </row>
    <row r="2" spans="1:43" x14ac:dyDescent="0.3">
      <c r="A2" s="28" t="s">
        <v>4</v>
      </c>
      <c r="B2" s="11">
        <v>1740</v>
      </c>
      <c r="C2" s="12">
        <v>702841</v>
      </c>
      <c r="D2" s="12">
        <v>702841</v>
      </c>
      <c r="E2" s="12">
        <v>0</v>
      </c>
      <c r="F2" s="12">
        <v>62958</v>
      </c>
      <c r="G2" s="12">
        <v>0</v>
      </c>
      <c r="H2" s="12">
        <v>639883</v>
      </c>
      <c r="I2" s="12">
        <v>0</v>
      </c>
      <c r="J2" s="12">
        <v>74273</v>
      </c>
      <c r="K2" s="12">
        <v>0</v>
      </c>
      <c r="L2" s="12">
        <f t="shared" ref="L2:L65" si="0">SUM(J2:K2)</f>
        <v>74273</v>
      </c>
      <c r="M2" s="12">
        <v>262070</v>
      </c>
      <c r="N2" s="11">
        <v>432011</v>
      </c>
      <c r="O2" s="11">
        <v>123766</v>
      </c>
      <c r="P2" s="11">
        <v>0</v>
      </c>
      <c r="Q2" s="11">
        <v>123766</v>
      </c>
      <c r="R2" s="11">
        <v>33818</v>
      </c>
      <c r="S2" s="11">
        <v>0</v>
      </c>
      <c r="T2" s="11">
        <v>0</v>
      </c>
      <c r="U2" s="11">
        <v>935459</v>
      </c>
      <c r="V2" s="11">
        <v>0</v>
      </c>
      <c r="W2" s="11">
        <v>0</v>
      </c>
      <c r="X2" s="11">
        <v>126549</v>
      </c>
      <c r="Y2" s="11">
        <v>0</v>
      </c>
      <c r="Z2" s="11">
        <v>0</v>
      </c>
      <c r="AA2" s="11">
        <v>26722</v>
      </c>
      <c r="AB2" s="11">
        <v>63894777</v>
      </c>
      <c r="AC2" s="11">
        <v>75488600</v>
      </c>
      <c r="AD2" s="13">
        <v>0.40955924754994272</v>
      </c>
      <c r="AE2" s="13">
        <v>0.67514061164306605</v>
      </c>
      <c r="AF2" s="13">
        <v>0.19341973454522154</v>
      </c>
      <c r="AG2" s="13">
        <v>5.2850286693036069E-2</v>
      </c>
      <c r="AH2" s="13">
        <v>1.3309698804312664</v>
      </c>
      <c r="AI2" s="14">
        <v>0</v>
      </c>
      <c r="AJ2" s="14">
        <v>0</v>
      </c>
      <c r="AK2" s="14">
        <v>1.6763988204841526E-3</v>
      </c>
      <c r="AL2" s="11">
        <v>0</v>
      </c>
      <c r="AM2" s="12">
        <v>676697</v>
      </c>
      <c r="AN2" s="12">
        <v>432011</v>
      </c>
      <c r="AO2" s="12">
        <v>0</v>
      </c>
      <c r="AP2" s="31">
        <v>432011</v>
      </c>
      <c r="AQ2" s="11">
        <v>1.2712262364614102</v>
      </c>
    </row>
    <row r="3" spans="1:43" x14ac:dyDescent="0.3">
      <c r="A3" s="28" t="s">
        <v>5</v>
      </c>
      <c r="B3" s="11">
        <v>683</v>
      </c>
      <c r="C3" s="12">
        <v>367703</v>
      </c>
      <c r="D3" s="12">
        <v>367703</v>
      </c>
      <c r="E3" s="12">
        <v>0</v>
      </c>
      <c r="F3" s="12">
        <v>0</v>
      </c>
      <c r="G3" s="12">
        <v>0</v>
      </c>
      <c r="H3" s="12">
        <v>367703</v>
      </c>
      <c r="I3" s="12">
        <v>0</v>
      </c>
      <c r="J3" s="12">
        <v>90313</v>
      </c>
      <c r="K3" s="12">
        <v>1299</v>
      </c>
      <c r="L3" s="12">
        <f t="shared" si="0"/>
        <v>91612</v>
      </c>
      <c r="M3" s="12">
        <v>176513</v>
      </c>
      <c r="N3" s="11">
        <v>419600</v>
      </c>
      <c r="O3" s="11">
        <v>70818</v>
      </c>
      <c r="P3" s="11">
        <v>0</v>
      </c>
      <c r="Q3" s="11">
        <v>70818</v>
      </c>
      <c r="R3" s="11">
        <v>1585</v>
      </c>
      <c r="S3" s="11">
        <v>0</v>
      </c>
      <c r="T3" s="11">
        <v>0</v>
      </c>
      <c r="U3" s="11">
        <v>668516</v>
      </c>
      <c r="V3" s="11">
        <v>0</v>
      </c>
      <c r="W3" s="11">
        <v>0</v>
      </c>
      <c r="X3" s="11">
        <v>130066</v>
      </c>
      <c r="Y3" s="11">
        <v>0</v>
      </c>
      <c r="Z3" s="11">
        <v>225</v>
      </c>
      <c r="AA3" s="11">
        <v>32493</v>
      </c>
      <c r="AB3" s="11">
        <v>31672600</v>
      </c>
      <c r="AC3" s="11">
        <v>35767500</v>
      </c>
      <c r="AD3" s="13">
        <v>0.48004231676108161</v>
      </c>
      <c r="AE3" s="13">
        <v>1.141138364386475</v>
      </c>
      <c r="AF3" s="13">
        <v>0.19259565464518918</v>
      </c>
      <c r="AG3" s="13">
        <v>4.3105441076085865E-3</v>
      </c>
      <c r="AH3" s="13">
        <v>1.8180868799003544</v>
      </c>
      <c r="AI3" s="14">
        <v>0</v>
      </c>
      <c r="AJ3" s="14">
        <v>0</v>
      </c>
      <c r="AK3" s="14">
        <v>3.6364297197176206E-3</v>
      </c>
      <c r="AL3" s="11">
        <v>0</v>
      </c>
      <c r="AM3" s="12">
        <v>276042</v>
      </c>
      <c r="AN3" s="12">
        <v>419600</v>
      </c>
      <c r="AO3" s="12">
        <v>0</v>
      </c>
      <c r="AP3" s="31">
        <v>419600</v>
      </c>
      <c r="AQ3" s="11">
        <v>0.75164074047169716</v>
      </c>
    </row>
    <row r="4" spans="1:43" x14ac:dyDescent="0.3">
      <c r="A4" s="28" t="s">
        <v>6</v>
      </c>
      <c r="B4" s="11">
        <v>1194</v>
      </c>
      <c r="C4" s="12">
        <v>787620</v>
      </c>
      <c r="D4" s="12">
        <v>787620</v>
      </c>
      <c r="E4" s="12">
        <v>0</v>
      </c>
      <c r="F4" s="12">
        <v>0</v>
      </c>
      <c r="G4" s="12">
        <v>0</v>
      </c>
      <c r="H4" s="12">
        <v>787620</v>
      </c>
      <c r="I4" s="12">
        <v>0</v>
      </c>
      <c r="J4" s="12">
        <v>67757</v>
      </c>
      <c r="K4" s="12">
        <v>0</v>
      </c>
      <c r="L4" s="12">
        <f t="shared" si="0"/>
        <v>67757</v>
      </c>
      <c r="M4" s="12">
        <v>273589</v>
      </c>
      <c r="N4" s="11">
        <v>507022</v>
      </c>
      <c r="O4" s="11">
        <v>25401</v>
      </c>
      <c r="P4" s="11">
        <v>0</v>
      </c>
      <c r="Q4" s="11">
        <v>25401</v>
      </c>
      <c r="R4" s="11">
        <v>14185</v>
      </c>
      <c r="S4" s="11">
        <v>0</v>
      </c>
      <c r="T4" s="11">
        <v>0</v>
      </c>
      <c r="U4" s="11">
        <v>820198</v>
      </c>
      <c r="V4" s="11">
        <v>0</v>
      </c>
      <c r="W4" s="11">
        <v>0</v>
      </c>
      <c r="X4" s="11">
        <v>379137</v>
      </c>
      <c r="Y4" s="11">
        <v>0</v>
      </c>
      <c r="Z4" s="11">
        <v>0</v>
      </c>
      <c r="AA4" s="11">
        <v>24378</v>
      </c>
      <c r="AB4" s="11">
        <v>73185394</v>
      </c>
      <c r="AC4" s="11">
        <v>81166600</v>
      </c>
      <c r="AD4" s="13">
        <v>0.34736167187222267</v>
      </c>
      <c r="AE4" s="13">
        <v>0.64373936669967746</v>
      </c>
      <c r="AF4" s="13">
        <v>3.2250323760188923E-2</v>
      </c>
      <c r="AG4" s="13">
        <v>1.8009954038749651E-2</v>
      </c>
      <c r="AH4" s="13">
        <v>1.0413613163708388</v>
      </c>
      <c r="AI4" s="14">
        <v>0</v>
      </c>
      <c r="AJ4" s="14">
        <v>0</v>
      </c>
      <c r="AK4" s="14">
        <v>4.67109623909342E-3</v>
      </c>
      <c r="AL4" s="11">
        <v>0</v>
      </c>
      <c r="AM4" s="12">
        <v>444581</v>
      </c>
      <c r="AN4" s="12">
        <v>507022</v>
      </c>
      <c r="AO4" s="12">
        <v>0</v>
      </c>
      <c r="AP4" s="31">
        <v>507022</v>
      </c>
      <c r="AQ4" s="11">
        <v>0.30794815368153278</v>
      </c>
    </row>
    <row r="5" spans="1:43" x14ac:dyDescent="0.3">
      <c r="A5" s="28" t="s">
        <v>7</v>
      </c>
      <c r="B5" s="11">
        <v>2955</v>
      </c>
      <c r="C5" s="12">
        <v>7740173</v>
      </c>
      <c r="D5" s="12">
        <v>7740173</v>
      </c>
      <c r="E5" s="12">
        <v>0</v>
      </c>
      <c r="F5" s="12">
        <v>0</v>
      </c>
      <c r="G5" s="12">
        <v>285994</v>
      </c>
      <c r="H5" s="12">
        <v>7454179</v>
      </c>
      <c r="I5" s="12">
        <v>223158</v>
      </c>
      <c r="J5" s="12">
        <v>766468</v>
      </c>
      <c r="K5" s="12">
        <v>16696</v>
      </c>
      <c r="L5" s="12">
        <f t="shared" si="0"/>
        <v>783164</v>
      </c>
      <c r="M5" s="12">
        <v>2045086</v>
      </c>
      <c r="N5" s="11">
        <v>2387190</v>
      </c>
      <c r="O5" s="11">
        <v>1351265</v>
      </c>
      <c r="P5" s="11">
        <v>0</v>
      </c>
      <c r="Q5" s="11">
        <v>1351265</v>
      </c>
      <c r="R5" s="11">
        <v>451232</v>
      </c>
      <c r="S5" s="11">
        <v>398973</v>
      </c>
      <c r="T5" s="11">
        <v>0</v>
      </c>
      <c r="U5" s="11">
        <v>6633748</v>
      </c>
      <c r="V5" s="11">
        <v>21270</v>
      </c>
      <c r="W5" s="11">
        <v>0</v>
      </c>
      <c r="X5" s="11">
        <v>1132450</v>
      </c>
      <c r="Y5" s="11">
        <v>0</v>
      </c>
      <c r="Z5" s="11">
        <v>2889</v>
      </c>
      <c r="AA5" s="11">
        <v>275759</v>
      </c>
      <c r="AB5" s="11">
        <v>716702700</v>
      </c>
      <c r="AC5" s="11">
        <v>655298500</v>
      </c>
      <c r="AD5" s="13">
        <v>0.27435429173353632</v>
      </c>
      <c r="AE5" s="13">
        <v>0.3202485478280036</v>
      </c>
      <c r="AF5" s="13">
        <v>0.18127616736866661</v>
      </c>
      <c r="AG5" s="13">
        <v>6.0534097718876891E-2</v>
      </c>
      <c r="AH5" s="13">
        <v>0.83641310464908336</v>
      </c>
      <c r="AI5" s="14">
        <v>3.245849029106583E-5</v>
      </c>
      <c r="AJ5" s="14">
        <v>0</v>
      </c>
      <c r="AK5" s="14">
        <v>1.7281437390746354E-3</v>
      </c>
      <c r="AL5" s="11">
        <v>0</v>
      </c>
      <c r="AM5" s="12">
        <v>0</v>
      </c>
      <c r="AN5" s="12">
        <v>2455911.0940792635</v>
      </c>
      <c r="AO5" s="12">
        <v>68721.094079263494</v>
      </c>
      <c r="AP5" s="31">
        <v>2387190</v>
      </c>
      <c r="AQ5" s="11">
        <v>0.82750849173990781</v>
      </c>
    </row>
    <row r="6" spans="1:43" x14ac:dyDescent="0.3">
      <c r="A6" s="28" t="s">
        <v>8</v>
      </c>
      <c r="B6" s="11">
        <v>2168</v>
      </c>
      <c r="C6" s="12">
        <v>1529614</v>
      </c>
      <c r="D6" s="12">
        <v>1529614</v>
      </c>
      <c r="E6" s="12">
        <v>0</v>
      </c>
      <c r="F6" s="12">
        <v>26874</v>
      </c>
      <c r="G6" s="12">
        <v>221462</v>
      </c>
      <c r="H6" s="12">
        <v>1281278</v>
      </c>
      <c r="I6" s="12">
        <v>200007</v>
      </c>
      <c r="J6" s="12">
        <v>518387</v>
      </c>
      <c r="K6" s="12">
        <v>3129</v>
      </c>
      <c r="L6" s="12">
        <f t="shared" si="0"/>
        <v>521516</v>
      </c>
      <c r="M6" s="12">
        <v>613429</v>
      </c>
      <c r="N6" s="11">
        <v>1204792</v>
      </c>
      <c r="O6" s="11">
        <v>43615</v>
      </c>
      <c r="P6" s="11">
        <v>0</v>
      </c>
      <c r="Q6" s="11">
        <v>43615</v>
      </c>
      <c r="R6" s="11">
        <v>2204</v>
      </c>
      <c r="S6" s="11">
        <v>381547</v>
      </c>
      <c r="T6" s="11">
        <v>0</v>
      </c>
      <c r="U6" s="11">
        <v>2284684</v>
      </c>
      <c r="V6" s="11">
        <v>0</v>
      </c>
      <c r="W6" s="11">
        <v>0</v>
      </c>
      <c r="X6" s="11">
        <v>150397</v>
      </c>
      <c r="Y6" s="11">
        <v>0</v>
      </c>
      <c r="Z6" s="11">
        <v>541</v>
      </c>
      <c r="AA6" s="11">
        <v>186504</v>
      </c>
      <c r="AB6" s="11">
        <v>117784013</v>
      </c>
      <c r="AC6" s="11">
        <v>128870910</v>
      </c>
      <c r="AD6" s="13">
        <v>0.47876339092687148</v>
      </c>
      <c r="AE6" s="13">
        <v>0.94030491431211649</v>
      </c>
      <c r="AF6" s="13">
        <v>3.4040231706155888E-2</v>
      </c>
      <c r="AG6" s="13">
        <v>1.7201575302159251E-3</v>
      </c>
      <c r="AH6" s="13">
        <v>1.4548286944753599</v>
      </c>
      <c r="AI6" s="14">
        <v>0</v>
      </c>
      <c r="AJ6" s="14">
        <v>0</v>
      </c>
      <c r="AK6" s="14">
        <v>1.1670360673328062E-3</v>
      </c>
      <c r="AL6" s="11">
        <v>0</v>
      </c>
      <c r="AM6" s="12">
        <v>773790</v>
      </c>
      <c r="AN6" s="12">
        <v>1370299.4909074237</v>
      </c>
      <c r="AO6" s="12">
        <v>165507.49090742375</v>
      </c>
      <c r="AP6" s="31">
        <v>1204792</v>
      </c>
      <c r="AQ6" s="11">
        <v>0.95220425547606757</v>
      </c>
    </row>
    <row r="7" spans="1:43" x14ac:dyDescent="0.3">
      <c r="A7" s="28" t="s">
        <v>9</v>
      </c>
      <c r="B7" s="11">
        <v>404</v>
      </c>
      <c r="C7" s="12">
        <v>218238</v>
      </c>
      <c r="D7" s="12">
        <v>218238</v>
      </c>
      <c r="E7" s="12">
        <v>0</v>
      </c>
      <c r="F7" s="12">
        <v>0</v>
      </c>
      <c r="G7" s="12">
        <v>0</v>
      </c>
      <c r="H7" s="12">
        <v>218238</v>
      </c>
      <c r="I7" s="12">
        <v>0</v>
      </c>
      <c r="J7" s="12">
        <v>18764</v>
      </c>
      <c r="K7" s="12">
        <v>37201</v>
      </c>
      <c r="L7" s="12">
        <f t="shared" si="0"/>
        <v>55965</v>
      </c>
      <c r="M7" s="12">
        <v>86776</v>
      </c>
      <c r="N7" s="11">
        <v>207948</v>
      </c>
      <c r="O7" s="11">
        <v>22302</v>
      </c>
      <c r="P7" s="11">
        <v>0</v>
      </c>
      <c r="Q7" s="11">
        <v>22302</v>
      </c>
      <c r="R7" s="11">
        <v>1382</v>
      </c>
      <c r="S7" s="11">
        <v>0</v>
      </c>
      <c r="T7" s="11">
        <v>0</v>
      </c>
      <c r="U7" s="11">
        <v>318407</v>
      </c>
      <c r="V7" s="11">
        <v>0</v>
      </c>
      <c r="W7" s="11">
        <v>0</v>
      </c>
      <c r="X7" s="11">
        <v>14319</v>
      </c>
      <c r="Y7" s="11">
        <v>0</v>
      </c>
      <c r="Z7" s="11">
        <v>6438</v>
      </c>
      <c r="AA7" s="11">
        <v>6751</v>
      </c>
      <c r="AB7" s="11">
        <v>20245600</v>
      </c>
      <c r="AC7" s="11">
        <v>17496945</v>
      </c>
      <c r="AD7" s="13">
        <v>0.39762094593975383</v>
      </c>
      <c r="AE7" s="13">
        <v>0.95284964121738658</v>
      </c>
      <c r="AF7" s="13">
        <v>0.10219118576966431</v>
      </c>
      <c r="AG7" s="13">
        <v>6.3325360386367177E-3</v>
      </c>
      <c r="AH7" s="13">
        <v>1.4589943089654414</v>
      </c>
      <c r="AI7" s="14">
        <v>0</v>
      </c>
      <c r="AJ7" s="14">
        <v>0</v>
      </c>
      <c r="AK7" s="14">
        <v>8.1837143569920352E-4</v>
      </c>
      <c r="AL7" s="11">
        <v>0</v>
      </c>
      <c r="AM7" s="12">
        <v>88694</v>
      </c>
      <c r="AN7" s="12">
        <v>207948</v>
      </c>
      <c r="AO7" s="12">
        <v>0</v>
      </c>
      <c r="AP7" s="31">
        <v>207948</v>
      </c>
      <c r="AQ7" s="11">
        <v>0.42603298681793916</v>
      </c>
    </row>
    <row r="8" spans="1:43" x14ac:dyDescent="0.3">
      <c r="A8" s="28" t="s">
        <v>10</v>
      </c>
      <c r="B8" s="11">
        <v>2780</v>
      </c>
      <c r="C8" s="12">
        <v>2540858</v>
      </c>
      <c r="D8" s="12">
        <v>2540858</v>
      </c>
      <c r="E8" s="12">
        <v>0</v>
      </c>
      <c r="F8" s="12">
        <v>153200</v>
      </c>
      <c r="G8" s="12">
        <v>0</v>
      </c>
      <c r="H8" s="12">
        <v>2387658</v>
      </c>
      <c r="I8" s="12">
        <v>0</v>
      </c>
      <c r="J8" s="12">
        <v>869362</v>
      </c>
      <c r="K8" s="12">
        <v>4384</v>
      </c>
      <c r="L8" s="12">
        <f t="shared" si="0"/>
        <v>873746</v>
      </c>
      <c r="M8" s="12">
        <v>1159632</v>
      </c>
      <c r="N8" s="11">
        <v>1068428</v>
      </c>
      <c r="O8" s="11">
        <v>730681</v>
      </c>
      <c r="P8" s="11">
        <v>0</v>
      </c>
      <c r="Q8" s="11">
        <v>730681</v>
      </c>
      <c r="R8" s="11">
        <v>8782</v>
      </c>
      <c r="S8" s="11">
        <v>0</v>
      </c>
      <c r="T8" s="11">
        <v>0</v>
      </c>
      <c r="U8" s="11">
        <v>3157929</v>
      </c>
      <c r="V8" s="11">
        <v>0</v>
      </c>
      <c r="W8" s="11">
        <v>0</v>
      </c>
      <c r="X8" s="11">
        <v>336539</v>
      </c>
      <c r="Y8" s="11">
        <v>0</v>
      </c>
      <c r="Z8" s="11">
        <v>759</v>
      </c>
      <c r="AA8" s="11">
        <v>312779</v>
      </c>
      <c r="AB8" s="11">
        <v>206456000</v>
      </c>
      <c r="AC8" s="11">
        <v>218951200</v>
      </c>
      <c r="AD8" s="13">
        <v>0.48567759704279256</v>
      </c>
      <c r="AE8" s="13">
        <v>0.44747949664482939</v>
      </c>
      <c r="AF8" s="13">
        <v>0.30602414583663157</v>
      </c>
      <c r="AG8" s="13">
        <v>3.678081199233726E-3</v>
      </c>
      <c r="AH8" s="13">
        <v>1.242859320723487</v>
      </c>
      <c r="AI8" s="14">
        <v>0</v>
      </c>
      <c r="AJ8" s="14">
        <v>0</v>
      </c>
      <c r="AK8" s="14">
        <v>1.5370502650818994E-3</v>
      </c>
      <c r="AL8" s="11">
        <v>0</v>
      </c>
      <c r="AM8" s="12">
        <v>747881</v>
      </c>
      <c r="AN8" s="12">
        <v>1068428</v>
      </c>
      <c r="AO8" s="12">
        <v>0</v>
      </c>
      <c r="AP8" s="31">
        <v>1068428</v>
      </c>
      <c r="AQ8" s="11">
        <v>0.60064241988658851</v>
      </c>
    </row>
    <row r="9" spans="1:43" x14ac:dyDescent="0.3">
      <c r="A9" s="28" t="s">
        <v>11</v>
      </c>
      <c r="B9" s="11">
        <v>18492</v>
      </c>
      <c r="C9" s="12">
        <v>11438153</v>
      </c>
      <c r="D9" s="12">
        <v>11438153</v>
      </c>
      <c r="E9" s="12">
        <v>0</v>
      </c>
      <c r="F9" s="12">
        <v>321836</v>
      </c>
      <c r="G9" s="12">
        <v>0</v>
      </c>
      <c r="H9" s="12">
        <v>11116317</v>
      </c>
      <c r="I9" s="12">
        <v>0</v>
      </c>
      <c r="J9" s="12">
        <v>3787359</v>
      </c>
      <c r="K9" s="12">
        <v>1845</v>
      </c>
      <c r="L9" s="12">
        <f t="shared" si="0"/>
        <v>3789204</v>
      </c>
      <c r="M9" s="12">
        <v>7085365</v>
      </c>
      <c r="N9" s="11">
        <v>6707252</v>
      </c>
      <c r="O9" s="11">
        <v>3039646</v>
      </c>
      <c r="P9" s="11">
        <v>0</v>
      </c>
      <c r="Q9" s="11">
        <v>3039646</v>
      </c>
      <c r="R9" s="11">
        <v>330377</v>
      </c>
      <c r="S9" s="11">
        <v>0</v>
      </c>
      <c r="T9" s="11">
        <v>0</v>
      </c>
      <c r="U9" s="11">
        <v>17659524</v>
      </c>
      <c r="V9" s="11">
        <v>0</v>
      </c>
      <c r="W9" s="11">
        <v>0</v>
      </c>
      <c r="X9" s="11">
        <v>2405121</v>
      </c>
      <c r="Y9" s="11">
        <v>0</v>
      </c>
      <c r="Z9" s="11">
        <v>319</v>
      </c>
      <c r="AA9" s="11">
        <v>1362616</v>
      </c>
      <c r="AB9" s="11">
        <v>926374600</v>
      </c>
      <c r="AC9" s="11">
        <v>1036734725</v>
      </c>
      <c r="AD9" s="13">
        <v>0.63738421637310272</v>
      </c>
      <c r="AE9" s="13">
        <v>0.60336998306183609</v>
      </c>
      <c r="AF9" s="13">
        <v>0.27344002514501881</v>
      </c>
      <c r="AG9" s="13">
        <v>2.9720005285923386E-2</v>
      </c>
      <c r="AH9" s="13">
        <v>1.543914229865881</v>
      </c>
      <c r="AI9" s="14">
        <v>0</v>
      </c>
      <c r="AJ9" s="14">
        <v>0</v>
      </c>
      <c r="AK9" s="14">
        <v>2.3199001075226836E-3</v>
      </c>
      <c r="AL9" s="11">
        <v>0</v>
      </c>
      <c r="AM9" s="12">
        <v>5658247</v>
      </c>
      <c r="AN9" s="12">
        <v>6707252</v>
      </c>
      <c r="AO9" s="12">
        <v>0</v>
      </c>
      <c r="AP9" s="31">
        <v>6707252</v>
      </c>
      <c r="AQ9" s="11">
        <v>0.91304811946246633</v>
      </c>
    </row>
    <row r="10" spans="1:43" x14ac:dyDescent="0.3">
      <c r="A10" s="28" t="s">
        <v>12</v>
      </c>
      <c r="B10" s="11">
        <v>94</v>
      </c>
      <c r="C10" s="12">
        <v>85250</v>
      </c>
      <c r="D10" s="12">
        <v>85250</v>
      </c>
      <c r="E10" s="12">
        <v>0</v>
      </c>
      <c r="F10" s="12">
        <v>0</v>
      </c>
      <c r="G10" s="12">
        <v>0</v>
      </c>
      <c r="H10" s="12">
        <v>85250</v>
      </c>
      <c r="I10" s="12">
        <v>0</v>
      </c>
      <c r="J10" s="12">
        <v>62044</v>
      </c>
      <c r="K10" s="12">
        <v>0</v>
      </c>
      <c r="L10" s="12">
        <f t="shared" si="0"/>
        <v>62044</v>
      </c>
      <c r="M10" s="12">
        <v>33598</v>
      </c>
      <c r="N10" s="11">
        <v>79301</v>
      </c>
      <c r="O10" s="11">
        <v>973</v>
      </c>
      <c r="P10" s="11">
        <v>0</v>
      </c>
      <c r="Q10" s="11">
        <v>973</v>
      </c>
      <c r="R10" s="11">
        <v>1304</v>
      </c>
      <c r="S10" s="11">
        <v>0</v>
      </c>
      <c r="T10" s="11">
        <v>0</v>
      </c>
      <c r="U10" s="11">
        <v>115176</v>
      </c>
      <c r="V10" s="11">
        <v>0</v>
      </c>
      <c r="W10" s="11">
        <v>0</v>
      </c>
      <c r="X10" s="11">
        <v>37169</v>
      </c>
      <c r="Y10" s="11">
        <v>0</v>
      </c>
      <c r="Z10" s="11">
        <v>0</v>
      </c>
      <c r="AA10" s="11">
        <v>22322</v>
      </c>
      <c r="AB10" s="11">
        <v>5298441</v>
      </c>
      <c r="AC10" s="11">
        <v>5788600</v>
      </c>
      <c r="AD10" s="13">
        <v>0.39411143695014661</v>
      </c>
      <c r="AE10" s="13">
        <v>0.93021700879765401</v>
      </c>
      <c r="AF10" s="13">
        <v>1.1413489736070381E-2</v>
      </c>
      <c r="AG10" s="13">
        <v>1.5296187683284458E-2</v>
      </c>
      <c r="AH10" s="13">
        <v>1.3510381231671555</v>
      </c>
      <c r="AI10" s="14">
        <v>0</v>
      </c>
      <c r="AJ10" s="14">
        <v>0</v>
      </c>
      <c r="AK10" s="14">
        <v>6.4210689976851049E-3</v>
      </c>
      <c r="AL10" s="11">
        <v>0</v>
      </c>
      <c r="AM10" s="12">
        <v>22287</v>
      </c>
      <c r="AN10" s="12">
        <v>79301</v>
      </c>
      <c r="AO10" s="12">
        <v>0</v>
      </c>
      <c r="AP10" s="31">
        <v>79301</v>
      </c>
      <c r="AQ10" s="11">
        <v>0.4706704657982243</v>
      </c>
    </row>
    <row r="11" spans="1:43" x14ac:dyDescent="0.3">
      <c r="A11" s="28" t="s">
        <v>13</v>
      </c>
      <c r="B11" s="11">
        <v>7896</v>
      </c>
      <c r="C11" s="12">
        <v>9411187</v>
      </c>
      <c r="D11" s="12">
        <v>9411187</v>
      </c>
      <c r="E11" s="12">
        <v>0</v>
      </c>
      <c r="F11" s="12">
        <v>186700</v>
      </c>
      <c r="G11" s="12">
        <v>0</v>
      </c>
      <c r="H11" s="12">
        <v>9224487</v>
      </c>
      <c r="I11" s="12">
        <v>0</v>
      </c>
      <c r="J11" s="12">
        <v>2936113</v>
      </c>
      <c r="K11" s="12">
        <v>0</v>
      </c>
      <c r="L11" s="12">
        <f t="shared" si="0"/>
        <v>2936113</v>
      </c>
      <c r="M11" s="12">
        <v>4032498</v>
      </c>
      <c r="N11" s="11">
        <v>4317152</v>
      </c>
      <c r="O11" s="11">
        <v>3730507</v>
      </c>
      <c r="P11" s="11">
        <v>0</v>
      </c>
      <c r="Q11" s="11">
        <v>3730507</v>
      </c>
      <c r="R11" s="11">
        <v>0</v>
      </c>
      <c r="S11" s="11">
        <v>0</v>
      </c>
      <c r="T11" s="11">
        <v>0</v>
      </c>
      <c r="U11" s="11">
        <v>12331679</v>
      </c>
      <c r="V11" s="11">
        <v>0</v>
      </c>
      <c r="W11" s="11">
        <v>0</v>
      </c>
      <c r="X11" s="11">
        <v>1530066</v>
      </c>
      <c r="Y11" s="11">
        <v>0</v>
      </c>
      <c r="Z11" s="11">
        <v>0</v>
      </c>
      <c r="AA11" s="11">
        <v>1056355</v>
      </c>
      <c r="AB11" s="11">
        <v>787776600</v>
      </c>
      <c r="AC11" s="11">
        <v>804314050</v>
      </c>
      <c r="AD11" s="13">
        <v>0.43715146435785535</v>
      </c>
      <c r="AE11" s="13">
        <v>0.46800998256054782</v>
      </c>
      <c r="AF11" s="13">
        <v>0.40441349204568233</v>
      </c>
      <c r="AG11" s="13">
        <v>0</v>
      </c>
      <c r="AH11" s="13">
        <v>1.3095749389640856</v>
      </c>
      <c r="AI11" s="14">
        <v>0</v>
      </c>
      <c r="AJ11" s="14">
        <v>0</v>
      </c>
      <c r="AK11" s="14">
        <v>1.9023240984040997E-3</v>
      </c>
      <c r="AL11" s="11">
        <v>0</v>
      </c>
      <c r="AM11" s="12">
        <v>115251</v>
      </c>
      <c r="AN11" s="12">
        <v>4317152</v>
      </c>
      <c r="AO11" s="12">
        <v>0</v>
      </c>
      <c r="AP11" s="31">
        <v>4317152</v>
      </c>
      <c r="AQ11" s="11">
        <v>0.90243332527596487</v>
      </c>
    </row>
    <row r="12" spans="1:43" x14ac:dyDescent="0.3">
      <c r="A12" s="28" t="s">
        <v>14</v>
      </c>
      <c r="B12" s="11">
        <v>583</v>
      </c>
      <c r="C12" s="12">
        <v>280194</v>
      </c>
      <c r="D12" s="12">
        <v>280194</v>
      </c>
      <c r="E12" s="12">
        <v>0</v>
      </c>
      <c r="F12" s="12">
        <v>0</v>
      </c>
      <c r="G12" s="12">
        <v>0</v>
      </c>
      <c r="H12" s="12">
        <v>280194</v>
      </c>
      <c r="I12" s="12">
        <v>0</v>
      </c>
      <c r="J12" s="12">
        <v>48327</v>
      </c>
      <c r="K12" s="12">
        <v>211</v>
      </c>
      <c r="L12" s="12">
        <f t="shared" si="0"/>
        <v>48538</v>
      </c>
      <c r="M12" s="12">
        <v>174276</v>
      </c>
      <c r="N12" s="11">
        <v>239683</v>
      </c>
      <c r="O12" s="11">
        <v>62452</v>
      </c>
      <c r="P12" s="11">
        <v>0</v>
      </c>
      <c r="Q12" s="11">
        <v>62452</v>
      </c>
      <c r="R12" s="11">
        <v>0</v>
      </c>
      <c r="S12" s="11">
        <v>0</v>
      </c>
      <c r="T12" s="11">
        <v>0</v>
      </c>
      <c r="U12" s="11">
        <v>476411</v>
      </c>
      <c r="V12" s="11">
        <v>0</v>
      </c>
      <c r="W12" s="11">
        <v>0</v>
      </c>
      <c r="X12" s="11">
        <v>79186</v>
      </c>
      <c r="Y12" s="11">
        <v>0</v>
      </c>
      <c r="Z12" s="11">
        <v>37</v>
      </c>
      <c r="AA12" s="11">
        <v>17387</v>
      </c>
      <c r="AB12" s="11">
        <v>25329200</v>
      </c>
      <c r="AC12" s="11">
        <v>29090800</v>
      </c>
      <c r="AD12" s="13">
        <v>0.6219833401143493</v>
      </c>
      <c r="AE12" s="13">
        <v>0.85541803179225817</v>
      </c>
      <c r="AF12" s="13">
        <v>0.2228884273039394</v>
      </c>
      <c r="AG12" s="13">
        <v>0</v>
      </c>
      <c r="AH12" s="13">
        <v>1.7002897992105468</v>
      </c>
      <c r="AI12" s="14">
        <v>0</v>
      </c>
      <c r="AJ12" s="14">
        <v>0</v>
      </c>
      <c r="AK12" s="14">
        <v>2.722028957608591E-3</v>
      </c>
      <c r="AL12" s="11">
        <v>0</v>
      </c>
      <c r="AM12" s="12">
        <v>207438</v>
      </c>
      <c r="AN12" s="12">
        <v>239683</v>
      </c>
      <c r="AO12" s="12">
        <v>0</v>
      </c>
      <c r="AP12" s="31">
        <v>239683</v>
      </c>
      <c r="AQ12" s="11">
        <v>0.41493259592118908</v>
      </c>
    </row>
    <row r="13" spans="1:43" x14ac:dyDescent="0.3">
      <c r="A13" s="28" t="s">
        <v>15</v>
      </c>
      <c r="B13" s="11">
        <v>35</v>
      </c>
      <c r="C13" s="12">
        <v>31012</v>
      </c>
      <c r="D13" s="12">
        <v>31012</v>
      </c>
      <c r="E13" s="12">
        <v>0</v>
      </c>
      <c r="F13" s="12">
        <v>0</v>
      </c>
      <c r="G13" s="12">
        <v>0</v>
      </c>
      <c r="H13" s="12">
        <v>31012</v>
      </c>
      <c r="I13" s="12">
        <v>0</v>
      </c>
      <c r="J13" s="12">
        <v>11633</v>
      </c>
      <c r="K13" s="12">
        <v>12</v>
      </c>
      <c r="L13" s="12">
        <f t="shared" si="0"/>
        <v>11645</v>
      </c>
      <c r="M13" s="12">
        <v>25041</v>
      </c>
      <c r="N13" s="11">
        <v>14000</v>
      </c>
      <c r="O13" s="11">
        <v>4366</v>
      </c>
      <c r="P13" s="11">
        <v>0</v>
      </c>
      <c r="Q13" s="11">
        <v>4366</v>
      </c>
      <c r="R13" s="11">
        <v>40</v>
      </c>
      <c r="S13" s="11">
        <v>0</v>
      </c>
      <c r="T13" s="11">
        <v>0</v>
      </c>
      <c r="U13" s="11">
        <v>43448</v>
      </c>
      <c r="V13" s="11">
        <v>0</v>
      </c>
      <c r="W13" s="11">
        <v>0</v>
      </c>
      <c r="X13" s="11">
        <v>3345</v>
      </c>
      <c r="Y13" s="11">
        <v>0</v>
      </c>
      <c r="Z13" s="11">
        <v>2</v>
      </c>
      <c r="AA13" s="11">
        <v>4185</v>
      </c>
      <c r="AB13" s="11">
        <v>2461150</v>
      </c>
      <c r="AC13" s="11">
        <v>2655700</v>
      </c>
      <c r="AD13" s="13">
        <v>0.80746162775699726</v>
      </c>
      <c r="AE13" s="13">
        <v>0.45143815297304268</v>
      </c>
      <c r="AF13" s="13">
        <v>0.14078421256287887</v>
      </c>
      <c r="AG13" s="13">
        <v>1.2898232942086935E-3</v>
      </c>
      <c r="AH13" s="13">
        <v>1.4009738165871275</v>
      </c>
      <c r="AI13" s="14">
        <v>0</v>
      </c>
      <c r="AJ13" s="14">
        <v>0</v>
      </c>
      <c r="AK13" s="14">
        <v>1.2595549196068832E-3</v>
      </c>
      <c r="AL13" s="11">
        <v>0</v>
      </c>
      <c r="AM13" s="12">
        <v>6253</v>
      </c>
      <c r="AN13" s="12">
        <v>14000</v>
      </c>
      <c r="AO13" s="12">
        <v>0</v>
      </c>
      <c r="AP13" s="31">
        <v>14000</v>
      </c>
      <c r="AQ13" s="11">
        <v>0.40405324558779537</v>
      </c>
    </row>
    <row r="14" spans="1:43" x14ac:dyDescent="0.3">
      <c r="A14" s="28" t="s">
        <v>16</v>
      </c>
      <c r="B14" s="11">
        <v>14335</v>
      </c>
      <c r="C14" s="12">
        <v>20188573</v>
      </c>
      <c r="D14" s="12">
        <v>20188573</v>
      </c>
      <c r="E14" s="12">
        <v>2630</v>
      </c>
      <c r="F14" s="12">
        <v>1292423</v>
      </c>
      <c r="G14" s="12">
        <v>0</v>
      </c>
      <c r="H14" s="12">
        <v>18893520</v>
      </c>
      <c r="I14" s="12">
        <v>0</v>
      </c>
      <c r="J14" s="12">
        <v>7387428</v>
      </c>
      <c r="K14" s="12">
        <v>1106753</v>
      </c>
      <c r="L14" s="12">
        <f t="shared" si="0"/>
        <v>8494181</v>
      </c>
      <c r="M14" s="12">
        <v>8599458</v>
      </c>
      <c r="N14" s="11">
        <v>7384153</v>
      </c>
      <c r="O14" s="11">
        <v>3685370</v>
      </c>
      <c r="P14" s="11">
        <v>0</v>
      </c>
      <c r="Q14" s="11">
        <v>3685370</v>
      </c>
      <c r="R14" s="11">
        <v>384483</v>
      </c>
      <c r="S14" s="11">
        <v>0</v>
      </c>
      <c r="T14" s="11">
        <v>2795</v>
      </c>
      <c r="U14" s="11">
        <v>21428025</v>
      </c>
      <c r="V14" s="11">
        <v>0</v>
      </c>
      <c r="W14" s="11">
        <v>0</v>
      </c>
      <c r="X14" s="11">
        <v>2467207</v>
      </c>
      <c r="Y14" s="11">
        <v>0</v>
      </c>
      <c r="Z14" s="11">
        <v>191535</v>
      </c>
      <c r="AA14" s="11">
        <v>2657849</v>
      </c>
      <c r="AB14" s="11">
        <v>1572008816</v>
      </c>
      <c r="AC14" s="11">
        <v>1488870300</v>
      </c>
      <c r="AD14" s="13">
        <v>0.45515383051967023</v>
      </c>
      <c r="AE14" s="13">
        <v>0.3908299247572713</v>
      </c>
      <c r="AF14" s="13">
        <v>0.19505999940720417</v>
      </c>
      <c r="AG14" s="13">
        <v>2.0349993013477636E-2</v>
      </c>
      <c r="AH14" s="13">
        <v>1.0613937476976234</v>
      </c>
      <c r="AI14" s="14">
        <v>0</v>
      </c>
      <c r="AJ14" s="14">
        <v>0</v>
      </c>
      <c r="AK14" s="14">
        <v>1.65710001737559E-3</v>
      </c>
      <c r="AL14" s="11">
        <v>0</v>
      </c>
      <c r="AM14" s="12">
        <v>1580675</v>
      </c>
      <c r="AN14" s="12">
        <v>7384153</v>
      </c>
      <c r="AO14" s="12">
        <v>0</v>
      </c>
      <c r="AP14" s="31">
        <v>7384153</v>
      </c>
      <c r="AQ14" s="11">
        <v>2.7690512151585884</v>
      </c>
    </row>
    <row r="15" spans="1:43" x14ac:dyDescent="0.3">
      <c r="A15" s="28" t="s">
        <v>17</v>
      </c>
      <c r="B15" s="11">
        <v>97</v>
      </c>
      <c r="C15" s="12">
        <v>22729</v>
      </c>
      <c r="D15" s="12">
        <v>22729</v>
      </c>
      <c r="E15" s="12">
        <v>0</v>
      </c>
      <c r="F15" s="12">
        <v>0</v>
      </c>
      <c r="G15" s="12">
        <v>0</v>
      </c>
      <c r="H15" s="12">
        <v>22729</v>
      </c>
      <c r="I15" s="12">
        <v>0</v>
      </c>
      <c r="J15" s="12">
        <v>4268</v>
      </c>
      <c r="K15" s="12">
        <v>0</v>
      </c>
      <c r="L15" s="12">
        <f t="shared" si="0"/>
        <v>4268</v>
      </c>
      <c r="M15" s="12">
        <v>8071</v>
      </c>
      <c r="N15" s="11">
        <v>60487</v>
      </c>
      <c r="O15" s="11">
        <v>3345</v>
      </c>
      <c r="P15" s="11">
        <v>0</v>
      </c>
      <c r="Q15" s="11">
        <v>3345</v>
      </c>
      <c r="R15" s="11">
        <v>35</v>
      </c>
      <c r="S15" s="11">
        <v>0</v>
      </c>
      <c r="T15" s="11">
        <v>0</v>
      </c>
      <c r="U15" s="11">
        <v>71937</v>
      </c>
      <c r="V15" s="11">
        <v>0</v>
      </c>
      <c r="W15" s="11">
        <v>0</v>
      </c>
      <c r="X15" s="11">
        <v>4985</v>
      </c>
      <c r="Y15" s="11">
        <v>0</v>
      </c>
      <c r="Z15" s="11">
        <v>0</v>
      </c>
      <c r="AA15" s="11">
        <v>1536</v>
      </c>
      <c r="AB15" s="11">
        <v>1990200</v>
      </c>
      <c r="AC15" s="11">
        <v>2321780</v>
      </c>
      <c r="AD15" s="13">
        <v>0.35509701262704035</v>
      </c>
      <c r="AE15" s="13">
        <v>2.6612257468432401</v>
      </c>
      <c r="AF15" s="13">
        <v>0.14716881517004707</v>
      </c>
      <c r="AG15" s="13">
        <v>1.5398829688943641E-3</v>
      </c>
      <c r="AH15" s="13">
        <v>3.165031457609222</v>
      </c>
      <c r="AI15" s="14">
        <v>0</v>
      </c>
      <c r="AJ15" s="14">
        <v>0</v>
      </c>
      <c r="AK15" s="14">
        <v>2.147059583595345E-3</v>
      </c>
      <c r="AL15" s="11">
        <v>0</v>
      </c>
      <c r="AM15" s="12">
        <v>36880</v>
      </c>
      <c r="AN15" s="12">
        <v>60487</v>
      </c>
      <c r="AO15" s="12">
        <v>0</v>
      </c>
      <c r="AP15" s="31">
        <v>60487</v>
      </c>
      <c r="AQ15" s="11">
        <v>0.40914547771958681</v>
      </c>
    </row>
    <row r="16" spans="1:43" x14ac:dyDescent="0.3">
      <c r="A16" s="28" t="s">
        <v>18</v>
      </c>
      <c r="B16" s="11">
        <v>471</v>
      </c>
      <c r="C16" s="12">
        <v>327672</v>
      </c>
      <c r="D16" s="12">
        <v>327672</v>
      </c>
      <c r="E16" s="12">
        <v>0</v>
      </c>
      <c r="F16" s="12">
        <v>0</v>
      </c>
      <c r="G16" s="12">
        <v>0</v>
      </c>
      <c r="H16" s="12">
        <v>327672</v>
      </c>
      <c r="I16" s="12">
        <v>0</v>
      </c>
      <c r="J16" s="12">
        <v>26081</v>
      </c>
      <c r="K16" s="12">
        <v>0</v>
      </c>
      <c r="L16" s="12">
        <f t="shared" si="0"/>
        <v>26081</v>
      </c>
      <c r="M16" s="12">
        <v>128104</v>
      </c>
      <c r="N16" s="11">
        <v>133714</v>
      </c>
      <c r="O16" s="11">
        <v>42247</v>
      </c>
      <c r="P16" s="11">
        <v>0</v>
      </c>
      <c r="Q16" s="11">
        <v>42247</v>
      </c>
      <c r="R16" s="11">
        <v>1345</v>
      </c>
      <c r="S16" s="11">
        <v>0</v>
      </c>
      <c r="T16" s="11">
        <v>0</v>
      </c>
      <c r="U16" s="11">
        <v>305409</v>
      </c>
      <c r="V16" s="11">
        <v>0</v>
      </c>
      <c r="W16" s="11">
        <v>0</v>
      </c>
      <c r="X16" s="11">
        <v>42543</v>
      </c>
      <c r="Y16" s="11">
        <v>0</v>
      </c>
      <c r="Z16" s="11">
        <v>0</v>
      </c>
      <c r="AA16" s="11">
        <v>9383</v>
      </c>
      <c r="AB16" s="11">
        <v>33998700</v>
      </c>
      <c r="AC16" s="11">
        <v>26972525</v>
      </c>
      <c r="AD16" s="13">
        <v>0.39095192753729341</v>
      </c>
      <c r="AE16" s="13">
        <v>0.40807270685319463</v>
      </c>
      <c r="AF16" s="13">
        <v>0.12893076002832102</v>
      </c>
      <c r="AG16" s="13">
        <v>4.1047144705681294E-3</v>
      </c>
      <c r="AH16" s="13">
        <v>0.93206010888937729</v>
      </c>
      <c r="AI16" s="14">
        <v>0</v>
      </c>
      <c r="AJ16" s="14">
        <v>0</v>
      </c>
      <c r="AK16" s="14">
        <v>1.5772716866515092E-3</v>
      </c>
      <c r="AL16" s="11">
        <v>0</v>
      </c>
      <c r="AM16" s="12">
        <v>84266</v>
      </c>
      <c r="AN16" s="12">
        <v>133714</v>
      </c>
      <c r="AO16" s="12">
        <v>0</v>
      </c>
      <c r="AP16" s="31">
        <v>133714</v>
      </c>
      <c r="AQ16" s="11">
        <v>0.6265594286206545</v>
      </c>
    </row>
    <row r="17" spans="1:43" x14ac:dyDescent="0.3">
      <c r="A17" s="28" t="s">
        <v>19</v>
      </c>
      <c r="B17" s="11">
        <v>388</v>
      </c>
      <c r="C17" s="12">
        <v>155362</v>
      </c>
      <c r="D17" s="12">
        <v>155362</v>
      </c>
      <c r="E17" s="12">
        <v>0</v>
      </c>
      <c r="F17" s="12">
        <v>0</v>
      </c>
      <c r="G17" s="12">
        <v>0</v>
      </c>
      <c r="H17" s="12">
        <v>155362</v>
      </c>
      <c r="I17" s="12">
        <v>0</v>
      </c>
      <c r="J17" s="12">
        <v>60746</v>
      </c>
      <c r="K17" s="12">
        <v>0</v>
      </c>
      <c r="L17" s="12">
        <f t="shared" si="0"/>
        <v>60746</v>
      </c>
      <c r="M17" s="12">
        <v>46434</v>
      </c>
      <c r="N17" s="11">
        <v>80002</v>
      </c>
      <c r="O17" s="11">
        <v>10175</v>
      </c>
      <c r="P17" s="11">
        <v>0</v>
      </c>
      <c r="Q17" s="11">
        <v>10175</v>
      </c>
      <c r="R17" s="11">
        <v>8753</v>
      </c>
      <c r="S17" s="11">
        <v>0</v>
      </c>
      <c r="T17" s="11">
        <v>0</v>
      </c>
      <c r="U17" s="11">
        <v>145363</v>
      </c>
      <c r="V17" s="11">
        <v>0</v>
      </c>
      <c r="W17" s="11">
        <v>0</v>
      </c>
      <c r="X17" s="11">
        <v>51156</v>
      </c>
      <c r="Y17" s="11">
        <v>0</v>
      </c>
      <c r="Z17" s="11">
        <v>0</v>
      </c>
      <c r="AA17" s="11">
        <v>21855</v>
      </c>
      <c r="AB17" s="11">
        <v>12146329</v>
      </c>
      <c r="AC17" s="11">
        <v>14637700</v>
      </c>
      <c r="AD17" s="13">
        <v>0.29887617306677311</v>
      </c>
      <c r="AE17" s="13">
        <v>0.51493930304707713</v>
      </c>
      <c r="AF17" s="13">
        <v>6.5492205301167603E-2</v>
      </c>
      <c r="AG17" s="13">
        <v>5.6339388009938082E-2</v>
      </c>
      <c r="AH17" s="13">
        <v>0.93564706942495601</v>
      </c>
      <c r="AI17" s="14">
        <v>0</v>
      </c>
      <c r="AJ17" s="14">
        <v>0</v>
      </c>
      <c r="AK17" s="14">
        <v>3.4948113433121322E-3</v>
      </c>
      <c r="AL17" s="11">
        <v>0</v>
      </c>
      <c r="AM17" s="12">
        <v>87669</v>
      </c>
      <c r="AN17" s="12">
        <v>80002</v>
      </c>
      <c r="AO17" s="12">
        <v>0</v>
      </c>
      <c r="AP17" s="31">
        <v>80002</v>
      </c>
      <c r="AQ17" s="11">
        <v>1.3672165188360916</v>
      </c>
    </row>
    <row r="18" spans="1:43" x14ac:dyDescent="0.3">
      <c r="A18" s="28" t="s">
        <v>20</v>
      </c>
      <c r="B18" s="11">
        <v>535</v>
      </c>
      <c r="C18" s="12">
        <v>236020</v>
      </c>
      <c r="D18" s="12">
        <v>236020</v>
      </c>
      <c r="E18" s="12">
        <v>0</v>
      </c>
      <c r="F18" s="12">
        <v>0</v>
      </c>
      <c r="G18" s="12">
        <v>0</v>
      </c>
      <c r="H18" s="12">
        <v>236020</v>
      </c>
      <c r="I18" s="12">
        <v>0</v>
      </c>
      <c r="J18" s="12">
        <v>28434</v>
      </c>
      <c r="K18" s="12">
        <v>0</v>
      </c>
      <c r="L18" s="12">
        <f t="shared" si="0"/>
        <v>28434</v>
      </c>
      <c r="M18" s="12">
        <v>95984</v>
      </c>
      <c r="N18" s="11">
        <v>314680</v>
      </c>
      <c r="O18" s="11">
        <v>72396</v>
      </c>
      <c r="P18" s="11">
        <v>0</v>
      </c>
      <c r="Q18" s="11">
        <v>72396</v>
      </c>
      <c r="R18" s="11">
        <v>418</v>
      </c>
      <c r="S18" s="11">
        <v>0</v>
      </c>
      <c r="T18" s="11">
        <v>0</v>
      </c>
      <c r="U18" s="11">
        <v>483477</v>
      </c>
      <c r="V18" s="11">
        <v>0</v>
      </c>
      <c r="W18" s="11">
        <v>0</v>
      </c>
      <c r="X18" s="11">
        <v>52907</v>
      </c>
      <c r="Y18" s="11">
        <v>0</v>
      </c>
      <c r="Z18" s="11">
        <v>0</v>
      </c>
      <c r="AA18" s="11">
        <v>10230</v>
      </c>
      <c r="AB18" s="11">
        <v>20959900</v>
      </c>
      <c r="AC18" s="11">
        <v>25303700</v>
      </c>
      <c r="AD18" s="13">
        <v>0.40667740022032028</v>
      </c>
      <c r="AE18" s="13">
        <v>1.3332768409456826</v>
      </c>
      <c r="AF18" s="13">
        <v>0.30673671722735363</v>
      </c>
      <c r="AG18" s="13">
        <v>1.7710363528514533E-3</v>
      </c>
      <c r="AH18" s="13">
        <v>2.0484619947462082</v>
      </c>
      <c r="AI18" s="14">
        <v>0</v>
      </c>
      <c r="AJ18" s="14">
        <v>0</v>
      </c>
      <c r="AK18" s="14">
        <v>2.0908799898829026E-3</v>
      </c>
      <c r="AL18" s="11">
        <v>0</v>
      </c>
      <c r="AM18" s="12">
        <v>160098</v>
      </c>
      <c r="AN18" s="12">
        <v>314680</v>
      </c>
      <c r="AO18" s="12">
        <v>0</v>
      </c>
      <c r="AP18" s="31">
        <v>314680</v>
      </c>
      <c r="AQ18" s="11">
        <v>0.35756448612311881</v>
      </c>
    </row>
    <row r="19" spans="1:43" x14ac:dyDescent="0.3">
      <c r="A19" s="28" t="s">
        <v>21</v>
      </c>
      <c r="B19" s="11">
        <v>32601</v>
      </c>
      <c r="C19" s="12">
        <v>37367617</v>
      </c>
      <c r="D19" s="12">
        <v>37367617</v>
      </c>
      <c r="E19" s="12">
        <v>0</v>
      </c>
      <c r="F19" s="12">
        <v>119819</v>
      </c>
      <c r="G19" s="12">
        <v>1348386</v>
      </c>
      <c r="H19" s="12">
        <v>35899412</v>
      </c>
      <c r="I19" s="12">
        <v>0</v>
      </c>
      <c r="J19" s="12">
        <v>3244727</v>
      </c>
      <c r="K19" s="12">
        <v>0</v>
      </c>
      <c r="L19" s="12">
        <f t="shared" si="0"/>
        <v>3244727</v>
      </c>
      <c r="M19" s="12">
        <v>11297232</v>
      </c>
      <c r="N19" s="11">
        <v>12806123</v>
      </c>
      <c r="O19" s="11">
        <v>5925884</v>
      </c>
      <c r="P19" s="11">
        <v>0</v>
      </c>
      <c r="Q19" s="11">
        <v>5925884</v>
      </c>
      <c r="R19" s="11">
        <v>836093</v>
      </c>
      <c r="S19" s="11">
        <v>1881055</v>
      </c>
      <c r="T19" s="11">
        <v>0</v>
      </c>
      <c r="U19" s="11">
        <v>32849395</v>
      </c>
      <c r="V19" s="11">
        <v>3</v>
      </c>
      <c r="W19" s="11">
        <v>151130</v>
      </c>
      <c r="X19" s="11">
        <v>8231139</v>
      </c>
      <c r="Y19" s="11">
        <v>0</v>
      </c>
      <c r="Z19" s="11">
        <v>0</v>
      </c>
      <c r="AA19" s="11">
        <v>1167389</v>
      </c>
      <c r="AB19" s="11">
        <v>3543966193</v>
      </c>
      <c r="AC19" s="11">
        <v>3615565607</v>
      </c>
      <c r="AD19" s="13">
        <v>0.31469128240874811</v>
      </c>
      <c r="AE19" s="13">
        <v>0.35672236080078412</v>
      </c>
      <c r="AF19" s="13">
        <v>0.16506911032414681</v>
      </c>
      <c r="AG19" s="13">
        <v>2.3289880068230642E-2</v>
      </c>
      <c r="AH19" s="13">
        <v>0.8597726336019097</v>
      </c>
      <c r="AI19" s="14">
        <v>8.2974569571957983E-10</v>
      </c>
      <c r="AJ19" s="14">
        <v>4.1799822331366702E-5</v>
      </c>
      <c r="AK19" s="14">
        <v>2.2765840520398554E-3</v>
      </c>
      <c r="AL19" s="11">
        <v>0</v>
      </c>
      <c r="AM19" s="12">
        <v>0</v>
      </c>
      <c r="AN19" s="12">
        <v>12806123</v>
      </c>
      <c r="AO19" s="12">
        <v>0</v>
      </c>
      <c r="AP19" s="31">
        <v>12806123</v>
      </c>
      <c r="AQ19" s="11">
        <v>0.55706544664248214</v>
      </c>
    </row>
    <row r="20" spans="1:43" x14ac:dyDescent="0.3">
      <c r="A20" s="28" t="s">
        <v>22</v>
      </c>
      <c r="B20" s="11">
        <v>3330</v>
      </c>
      <c r="C20" s="12">
        <v>2917529</v>
      </c>
      <c r="D20" s="12">
        <v>2917529</v>
      </c>
      <c r="E20" s="12">
        <v>0</v>
      </c>
      <c r="F20" s="12">
        <v>79234</v>
      </c>
      <c r="G20" s="12">
        <v>0</v>
      </c>
      <c r="H20" s="12">
        <v>2838295</v>
      </c>
      <c r="I20" s="12">
        <v>0</v>
      </c>
      <c r="J20" s="12">
        <v>603380</v>
      </c>
      <c r="K20" s="12">
        <v>28634</v>
      </c>
      <c r="L20" s="12">
        <f t="shared" si="0"/>
        <v>632014</v>
      </c>
      <c r="M20" s="12">
        <v>1239441</v>
      </c>
      <c r="N20" s="11">
        <v>1548886</v>
      </c>
      <c r="O20" s="11">
        <v>551627</v>
      </c>
      <c r="P20" s="11">
        <v>0</v>
      </c>
      <c r="Q20" s="11">
        <v>551627</v>
      </c>
      <c r="R20" s="11">
        <v>45158</v>
      </c>
      <c r="S20" s="11">
        <v>0</v>
      </c>
      <c r="T20" s="11">
        <v>0</v>
      </c>
      <c r="U20" s="11">
        <v>3479733</v>
      </c>
      <c r="V20" s="11">
        <v>0</v>
      </c>
      <c r="W20" s="11">
        <v>0</v>
      </c>
      <c r="X20" s="11">
        <v>424060</v>
      </c>
      <c r="Y20" s="11">
        <v>0</v>
      </c>
      <c r="Z20" s="11">
        <v>4955</v>
      </c>
      <c r="AA20" s="11">
        <v>217084</v>
      </c>
      <c r="AB20" s="11">
        <v>255107200</v>
      </c>
      <c r="AC20" s="11">
        <v>264277825</v>
      </c>
      <c r="AD20" s="13">
        <v>0.43668505211755648</v>
      </c>
      <c r="AE20" s="13">
        <v>0.54571001252512508</v>
      </c>
      <c r="AF20" s="13">
        <v>0.19435153851167691</v>
      </c>
      <c r="AG20" s="13">
        <v>1.5910255981143609E-2</v>
      </c>
      <c r="AH20" s="13">
        <v>1.1926568591355022</v>
      </c>
      <c r="AI20" s="14">
        <v>0</v>
      </c>
      <c r="AJ20" s="14">
        <v>0</v>
      </c>
      <c r="AK20" s="14">
        <v>1.6045992508073653E-3</v>
      </c>
      <c r="AL20" s="11">
        <v>0</v>
      </c>
      <c r="AM20" s="12">
        <v>527753</v>
      </c>
      <c r="AN20" s="12">
        <v>1548886</v>
      </c>
      <c r="AO20" s="12">
        <v>0</v>
      </c>
      <c r="AP20" s="31">
        <v>1548886</v>
      </c>
      <c r="AQ20" s="11">
        <v>0.35619698502466496</v>
      </c>
    </row>
    <row r="21" spans="1:43" x14ac:dyDescent="0.3">
      <c r="A21" s="28" t="s">
        <v>23</v>
      </c>
      <c r="B21" s="11">
        <v>17921</v>
      </c>
      <c r="C21" s="12">
        <v>21001997</v>
      </c>
      <c r="D21" s="12">
        <v>21001997</v>
      </c>
      <c r="E21" s="12">
        <v>0</v>
      </c>
      <c r="F21" s="12">
        <v>950520</v>
      </c>
      <c r="G21" s="12">
        <v>2440959</v>
      </c>
      <c r="H21" s="12">
        <v>17610518</v>
      </c>
      <c r="I21" s="12">
        <v>0</v>
      </c>
      <c r="J21" s="12">
        <v>6417041</v>
      </c>
      <c r="K21" s="12">
        <v>9756</v>
      </c>
      <c r="L21" s="12">
        <f t="shared" si="0"/>
        <v>6426797</v>
      </c>
      <c r="M21" s="12">
        <v>5542609</v>
      </c>
      <c r="N21" s="11">
        <v>6032950</v>
      </c>
      <c r="O21" s="11">
        <v>2844851</v>
      </c>
      <c r="P21" s="11">
        <v>0</v>
      </c>
      <c r="Q21" s="11">
        <v>2844851</v>
      </c>
      <c r="R21" s="11">
        <v>741784</v>
      </c>
      <c r="S21" s="11">
        <v>3405238</v>
      </c>
      <c r="T21" s="11">
        <v>0</v>
      </c>
      <c r="U21" s="11">
        <v>19385688</v>
      </c>
      <c r="V21" s="11">
        <v>0</v>
      </c>
      <c r="W21" s="11">
        <v>0</v>
      </c>
      <c r="X21" s="11">
        <v>4167466</v>
      </c>
      <c r="Y21" s="11">
        <v>0</v>
      </c>
      <c r="Z21" s="11">
        <v>1688</v>
      </c>
      <c r="AA21" s="11">
        <v>2308725</v>
      </c>
      <c r="AB21" s="11">
        <v>1704863270</v>
      </c>
      <c r="AC21" s="11">
        <v>1758645879</v>
      </c>
      <c r="AD21" s="13">
        <v>0.31473287724983445</v>
      </c>
      <c r="AE21" s="13">
        <v>0.34257652159919427</v>
      </c>
      <c r="AF21" s="13">
        <v>0.16154272123057367</v>
      </c>
      <c r="AG21" s="13">
        <v>4.212164571195464E-2</v>
      </c>
      <c r="AH21" s="13">
        <v>0.86097376579155704</v>
      </c>
      <c r="AI21" s="14">
        <v>0</v>
      </c>
      <c r="AJ21" s="14">
        <v>0</v>
      </c>
      <c r="AK21" s="14">
        <v>2.3697016265546884E-3</v>
      </c>
      <c r="AL21" s="11">
        <v>0</v>
      </c>
      <c r="AM21" s="12">
        <v>2039715</v>
      </c>
      <c r="AN21" s="12">
        <v>6032950</v>
      </c>
      <c r="AO21" s="12">
        <v>0</v>
      </c>
      <c r="AP21" s="31">
        <v>6032950</v>
      </c>
      <c r="AQ21" s="11">
        <v>0.38783635662168275</v>
      </c>
    </row>
    <row r="22" spans="1:43" x14ac:dyDescent="0.3">
      <c r="A22" s="28" t="s">
        <v>24</v>
      </c>
      <c r="B22" s="11">
        <v>56374</v>
      </c>
      <c r="C22" s="12">
        <v>70797565</v>
      </c>
      <c r="D22" s="12">
        <v>70797565</v>
      </c>
      <c r="E22" s="12">
        <v>0</v>
      </c>
      <c r="F22" s="12">
        <v>2916264</v>
      </c>
      <c r="G22" s="12">
        <v>4668800</v>
      </c>
      <c r="H22" s="12">
        <v>63212501</v>
      </c>
      <c r="I22" s="12">
        <v>8733292</v>
      </c>
      <c r="J22" s="12">
        <v>12220112</v>
      </c>
      <c r="K22" s="12">
        <v>13424</v>
      </c>
      <c r="L22" s="12">
        <f t="shared" si="0"/>
        <v>12233536</v>
      </c>
      <c r="M22" s="12">
        <v>14364174</v>
      </c>
      <c r="N22" s="11">
        <v>24142237</v>
      </c>
      <c r="O22" s="11">
        <v>12690467</v>
      </c>
      <c r="P22" s="11">
        <v>0</v>
      </c>
      <c r="Q22" s="11">
        <v>12690467</v>
      </c>
      <c r="R22" s="11">
        <v>2373928</v>
      </c>
      <c r="S22" s="11">
        <v>6513166</v>
      </c>
      <c r="T22" s="11">
        <v>0</v>
      </c>
      <c r="U22" s="11">
        <v>62555680</v>
      </c>
      <c r="V22" s="11">
        <v>3</v>
      </c>
      <c r="W22" s="11">
        <v>1049049</v>
      </c>
      <c r="X22" s="11">
        <v>21094937</v>
      </c>
      <c r="Y22" s="11">
        <v>0</v>
      </c>
      <c r="Z22" s="11">
        <v>2323</v>
      </c>
      <c r="AA22" s="11">
        <v>4396554</v>
      </c>
      <c r="AB22" s="11">
        <v>6321143936</v>
      </c>
      <c r="AC22" s="11">
        <v>6467595918</v>
      </c>
      <c r="AD22" s="13">
        <v>0.2272362866958863</v>
      </c>
      <c r="AE22" s="13">
        <v>0.38192187649718212</v>
      </c>
      <c r="AF22" s="13">
        <v>0.20075881825969835</v>
      </c>
      <c r="AG22" s="13">
        <v>3.7554723550647047E-2</v>
      </c>
      <c r="AH22" s="13">
        <v>0.84747170500341384</v>
      </c>
      <c r="AI22" s="14">
        <v>4.6385087102468545E-10</v>
      </c>
      <c r="AJ22" s="14">
        <v>1.6220076413252509E-4</v>
      </c>
      <c r="AK22" s="14">
        <v>3.261634967220288E-3</v>
      </c>
      <c r="AL22" s="11">
        <v>0</v>
      </c>
      <c r="AM22" s="12">
        <v>0</v>
      </c>
      <c r="AN22" s="12">
        <v>27529325.150593288</v>
      </c>
      <c r="AO22" s="12">
        <v>3387088.1505932892</v>
      </c>
      <c r="AP22" s="31">
        <v>24142237</v>
      </c>
      <c r="AQ22" s="11">
        <v>1.7714994195077214</v>
      </c>
    </row>
    <row r="23" spans="1:43" x14ac:dyDescent="0.3">
      <c r="A23" s="28" t="s">
        <v>25</v>
      </c>
      <c r="B23" s="11">
        <v>1392</v>
      </c>
      <c r="C23" s="12">
        <v>838377</v>
      </c>
      <c r="D23" s="12">
        <v>838377</v>
      </c>
      <c r="E23" s="12">
        <v>0</v>
      </c>
      <c r="F23" s="12">
        <v>43684</v>
      </c>
      <c r="G23" s="12">
        <v>0</v>
      </c>
      <c r="H23" s="12">
        <v>794693</v>
      </c>
      <c r="I23" s="12">
        <v>0</v>
      </c>
      <c r="J23" s="12">
        <v>526473</v>
      </c>
      <c r="K23" s="12">
        <v>519</v>
      </c>
      <c r="L23" s="12">
        <f t="shared" si="0"/>
        <v>526992</v>
      </c>
      <c r="M23" s="12">
        <v>348733</v>
      </c>
      <c r="N23" s="11">
        <v>1134178</v>
      </c>
      <c r="O23" s="11">
        <v>142075</v>
      </c>
      <c r="P23" s="11">
        <v>0</v>
      </c>
      <c r="Q23" s="11">
        <v>142075</v>
      </c>
      <c r="R23" s="11">
        <v>13017</v>
      </c>
      <c r="S23" s="11">
        <v>0</v>
      </c>
      <c r="T23" s="11">
        <v>0</v>
      </c>
      <c r="U23" s="11">
        <v>1728042</v>
      </c>
      <c r="V23" s="11">
        <v>0</v>
      </c>
      <c r="W23" s="11">
        <v>0</v>
      </c>
      <c r="X23" s="11">
        <v>123850</v>
      </c>
      <c r="Y23" s="11">
        <v>0</v>
      </c>
      <c r="Z23" s="11">
        <v>90</v>
      </c>
      <c r="AA23" s="11">
        <v>189414</v>
      </c>
      <c r="AB23" s="11">
        <v>55619880</v>
      </c>
      <c r="AC23" s="11">
        <v>62424300</v>
      </c>
      <c r="AD23" s="13">
        <v>0.43882732073895203</v>
      </c>
      <c r="AE23" s="13">
        <v>1.4271901224749683</v>
      </c>
      <c r="AF23" s="13">
        <v>0.17877973003411379</v>
      </c>
      <c r="AG23" s="13">
        <v>1.6379910229484845E-2</v>
      </c>
      <c r="AH23" s="13">
        <v>2.0611770834775189</v>
      </c>
      <c r="AI23" s="14">
        <v>0</v>
      </c>
      <c r="AJ23" s="14">
        <v>0</v>
      </c>
      <c r="AK23" s="14">
        <v>1.9840030244632299E-3</v>
      </c>
      <c r="AL23" s="11">
        <v>0</v>
      </c>
      <c r="AM23" s="12">
        <v>793791</v>
      </c>
      <c r="AN23" s="12">
        <v>1134178</v>
      </c>
      <c r="AO23" s="12">
        <v>0</v>
      </c>
      <c r="AP23" s="31">
        <v>1134178</v>
      </c>
      <c r="AQ23" s="11">
        <v>4.2824690438506661</v>
      </c>
    </row>
    <row r="24" spans="1:43" x14ac:dyDescent="0.3">
      <c r="A24" s="28" t="s">
        <v>26</v>
      </c>
      <c r="B24" s="11">
        <v>87</v>
      </c>
      <c r="C24" s="12">
        <v>10553</v>
      </c>
      <c r="D24" s="12">
        <v>10553</v>
      </c>
      <c r="E24" s="12">
        <v>0</v>
      </c>
      <c r="F24" s="12">
        <v>0</v>
      </c>
      <c r="G24" s="12">
        <v>0</v>
      </c>
      <c r="H24" s="12">
        <v>10553</v>
      </c>
      <c r="I24" s="12">
        <v>0</v>
      </c>
      <c r="J24" s="12">
        <v>183</v>
      </c>
      <c r="K24" s="12">
        <v>158</v>
      </c>
      <c r="L24" s="12">
        <f t="shared" si="0"/>
        <v>341</v>
      </c>
      <c r="M24" s="12">
        <v>2102</v>
      </c>
      <c r="N24" s="11">
        <v>45999</v>
      </c>
      <c r="O24" s="11">
        <v>764</v>
      </c>
      <c r="P24" s="11">
        <v>0</v>
      </c>
      <c r="Q24" s="11">
        <v>764</v>
      </c>
      <c r="R24" s="11">
        <v>154</v>
      </c>
      <c r="S24" s="11">
        <v>0</v>
      </c>
      <c r="T24" s="11">
        <v>0</v>
      </c>
      <c r="U24" s="11">
        <v>49021</v>
      </c>
      <c r="V24" s="11">
        <v>0</v>
      </c>
      <c r="W24" s="11">
        <v>0</v>
      </c>
      <c r="X24" s="11">
        <v>3163</v>
      </c>
      <c r="Y24" s="11">
        <v>0</v>
      </c>
      <c r="Z24" s="11">
        <v>27</v>
      </c>
      <c r="AA24" s="11">
        <v>66</v>
      </c>
      <c r="AB24" s="11">
        <v>1037360</v>
      </c>
      <c r="AC24" s="11">
        <v>1291400</v>
      </c>
      <c r="AD24" s="13">
        <v>0.19918506585804985</v>
      </c>
      <c r="AE24" s="13">
        <v>4.3588553018099114</v>
      </c>
      <c r="AF24" s="13">
        <v>7.2396474936037139E-2</v>
      </c>
      <c r="AG24" s="13">
        <v>1.459300672794466E-2</v>
      </c>
      <c r="AH24" s="13">
        <v>4.6450298493319435</v>
      </c>
      <c r="AI24" s="14">
        <v>0</v>
      </c>
      <c r="AJ24" s="14">
        <v>0</v>
      </c>
      <c r="AK24" s="14">
        <v>2.4492798513241444E-3</v>
      </c>
      <c r="AL24" s="11">
        <v>0</v>
      </c>
      <c r="AM24" s="12">
        <v>23584</v>
      </c>
      <c r="AN24" s="12">
        <v>45999</v>
      </c>
      <c r="AO24" s="12">
        <v>0</v>
      </c>
      <c r="AP24" s="31">
        <v>45999</v>
      </c>
      <c r="AQ24" s="11">
        <v>0.25413986609244033</v>
      </c>
    </row>
    <row r="25" spans="1:43" x14ac:dyDescent="0.3">
      <c r="A25" s="28" t="s">
        <v>27</v>
      </c>
      <c r="B25" s="11">
        <v>9939</v>
      </c>
      <c r="C25" s="12">
        <v>18669913</v>
      </c>
      <c r="D25" s="12">
        <v>18669913</v>
      </c>
      <c r="E25" s="12">
        <v>0</v>
      </c>
      <c r="F25" s="12">
        <v>362116</v>
      </c>
      <c r="G25" s="12">
        <v>2626688</v>
      </c>
      <c r="H25" s="12">
        <v>15681109</v>
      </c>
      <c r="I25" s="12">
        <v>1360649</v>
      </c>
      <c r="J25" s="12">
        <v>7640677</v>
      </c>
      <c r="K25" s="12">
        <v>0</v>
      </c>
      <c r="L25" s="12">
        <f t="shared" si="0"/>
        <v>7640677</v>
      </c>
      <c r="M25" s="12">
        <v>7489342</v>
      </c>
      <c r="N25" s="11">
        <v>3940894</v>
      </c>
      <c r="O25" s="11">
        <v>3783637</v>
      </c>
      <c r="P25" s="11">
        <v>0</v>
      </c>
      <c r="Q25" s="11">
        <v>3783637</v>
      </c>
      <c r="R25" s="11">
        <v>1226608</v>
      </c>
      <c r="S25" s="11">
        <v>3664334</v>
      </c>
      <c r="T25" s="11">
        <v>0</v>
      </c>
      <c r="U25" s="11">
        <v>20483352</v>
      </c>
      <c r="V25" s="11">
        <v>0</v>
      </c>
      <c r="W25" s="11">
        <v>0</v>
      </c>
      <c r="X25" s="11">
        <v>3643391</v>
      </c>
      <c r="Y25" s="11">
        <v>0</v>
      </c>
      <c r="Z25" s="11">
        <v>0</v>
      </c>
      <c r="AA25" s="11">
        <v>2748962</v>
      </c>
      <c r="AB25" s="11">
        <v>1442110600</v>
      </c>
      <c r="AC25" s="11">
        <v>1458472100</v>
      </c>
      <c r="AD25" s="13">
        <v>0.47760282770816781</v>
      </c>
      <c r="AE25" s="13">
        <v>0.25131475076156923</v>
      </c>
      <c r="AF25" s="13">
        <v>0.24128631463501721</v>
      </c>
      <c r="AG25" s="13">
        <v>7.8222018608505306E-2</v>
      </c>
      <c r="AH25" s="13">
        <v>1.0484259117132595</v>
      </c>
      <c r="AI25" s="14">
        <v>0</v>
      </c>
      <c r="AJ25" s="14">
        <v>0</v>
      </c>
      <c r="AK25" s="14">
        <v>2.498087553406061E-3</v>
      </c>
      <c r="AL25" s="11">
        <v>0</v>
      </c>
      <c r="AM25" s="12">
        <v>0</v>
      </c>
      <c r="AN25" s="12">
        <v>4286689.154658813</v>
      </c>
      <c r="AO25" s="12">
        <v>345795.15465881285</v>
      </c>
      <c r="AP25" s="31">
        <v>3940894</v>
      </c>
      <c r="AQ25" s="11">
        <v>0.49647486280674341</v>
      </c>
    </row>
    <row r="26" spans="1:43" x14ac:dyDescent="0.3">
      <c r="A26" s="28" t="s">
        <v>28</v>
      </c>
      <c r="B26" s="11">
        <v>544</v>
      </c>
      <c r="C26" s="12">
        <v>336240</v>
      </c>
      <c r="D26" s="12">
        <v>336240</v>
      </c>
      <c r="E26" s="12">
        <v>0</v>
      </c>
      <c r="F26" s="12">
        <v>0</v>
      </c>
      <c r="G26" s="12">
        <v>0</v>
      </c>
      <c r="H26" s="12">
        <v>336240</v>
      </c>
      <c r="I26" s="12">
        <v>0</v>
      </c>
      <c r="J26" s="12">
        <v>69357</v>
      </c>
      <c r="K26" s="12">
        <v>485</v>
      </c>
      <c r="L26" s="12">
        <f t="shared" si="0"/>
        <v>69842</v>
      </c>
      <c r="M26" s="12">
        <v>99913</v>
      </c>
      <c r="N26" s="11">
        <v>166042</v>
      </c>
      <c r="O26" s="11">
        <v>19568</v>
      </c>
      <c r="P26" s="11">
        <v>0</v>
      </c>
      <c r="Q26" s="11">
        <v>19568</v>
      </c>
      <c r="R26" s="11">
        <v>18944</v>
      </c>
      <c r="S26" s="11">
        <v>0</v>
      </c>
      <c r="T26" s="11">
        <v>0</v>
      </c>
      <c r="U26" s="11">
        <v>304467</v>
      </c>
      <c r="V26" s="11">
        <v>0</v>
      </c>
      <c r="W26" s="11">
        <v>0</v>
      </c>
      <c r="X26" s="11">
        <v>72025</v>
      </c>
      <c r="Y26" s="11">
        <v>0</v>
      </c>
      <c r="Z26" s="11">
        <v>84</v>
      </c>
      <c r="AA26" s="11">
        <v>24953</v>
      </c>
      <c r="AB26" s="11">
        <v>29307119</v>
      </c>
      <c r="AC26" s="11">
        <v>31635700</v>
      </c>
      <c r="AD26" s="13">
        <v>0.29714787056864145</v>
      </c>
      <c r="AE26" s="13">
        <v>0.49381989055436593</v>
      </c>
      <c r="AF26" s="13">
        <v>5.8196526290744705E-2</v>
      </c>
      <c r="AG26" s="13">
        <v>5.6340709017368547E-2</v>
      </c>
      <c r="AH26" s="13">
        <v>0.90550499643112059</v>
      </c>
      <c r="AI26" s="14">
        <v>0</v>
      </c>
      <c r="AJ26" s="14">
        <v>0</v>
      </c>
      <c r="AK26" s="14">
        <v>2.2767000572138439E-3</v>
      </c>
      <c r="AL26" s="11">
        <v>0</v>
      </c>
      <c r="AM26" s="12">
        <v>231851</v>
      </c>
      <c r="AN26" s="12">
        <v>166042</v>
      </c>
      <c r="AO26" s="12">
        <v>0</v>
      </c>
      <c r="AP26" s="31">
        <v>166042</v>
      </c>
      <c r="AQ26" s="11">
        <v>0.80214549366764565</v>
      </c>
    </row>
    <row r="27" spans="1:43" x14ac:dyDescent="0.3">
      <c r="A27" s="28" t="s">
        <v>29</v>
      </c>
      <c r="B27" s="11">
        <v>2247</v>
      </c>
      <c r="C27" s="12">
        <v>1221470</v>
      </c>
      <c r="D27" s="12">
        <v>1221470</v>
      </c>
      <c r="E27" s="12">
        <v>0</v>
      </c>
      <c r="F27" s="12">
        <v>0</v>
      </c>
      <c r="G27" s="12">
        <v>0</v>
      </c>
      <c r="H27" s="12">
        <v>1221470</v>
      </c>
      <c r="I27" s="12">
        <v>0</v>
      </c>
      <c r="J27" s="12">
        <v>166000</v>
      </c>
      <c r="K27" s="12">
        <v>0</v>
      </c>
      <c r="L27" s="12">
        <f t="shared" si="0"/>
        <v>166000</v>
      </c>
      <c r="M27" s="12">
        <v>665268</v>
      </c>
      <c r="N27" s="11">
        <v>959605</v>
      </c>
      <c r="O27" s="11">
        <v>297339</v>
      </c>
      <c r="P27" s="11">
        <v>0</v>
      </c>
      <c r="Q27" s="11">
        <v>297339</v>
      </c>
      <c r="R27" s="11">
        <v>32076</v>
      </c>
      <c r="S27" s="11">
        <v>0</v>
      </c>
      <c r="T27" s="11">
        <v>0</v>
      </c>
      <c r="U27" s="11">
        <v>1954288</v>
      </c>
      <c r="V27" s="11">
        <v>0</v>
      </c>
      <c r="W27" s="11">
        <v>0</v>
      </c>
      <c r="X27" s="11">
        <v>169115</v>
      </c>
      <c r="Y27" s="11">
        <v>0</v>
      </c>
      <c r="Z27" s="11">
        <v>0</v>
      </c>
      <c r="AA27" s="11">
        <v>59724</v>
      </c>
      <c r="AB27" s="11">
        <v>110532356</v>
      </c>
      <c r="AC27" s="11">
        <v>123234600</v>
      </c>
      <c r="AD27" s="13">
        <v>0.54464538629683901</v>
      </c>
      <c r="AE27" s="13">
        <v>0.78561487388147067</v>
      </c>
      <c r="AF27" s="13">
        <v>0.24342718200201396</v>
      </c>
      <c r="AG27" s="13">
        <v>2.6260161936027902E-2</v>
      </c>
      <c r="AH27" s="13">
        <v>1.5999476041163514</v>
      </c>
      <c r="AI27" s="14">
        <v>0</v>
      </c>
      <c r="AJ27" s="14">
        <v>0</v>
      </c>
      <c r="AK27" s="14">
        <v>1.3723012855155938E-3</v>
      </c>
      <c r="AL27" s="11">
        <v>0</v>
      </c>
      <c r="AM27" s="12">
        <v>796203</v>
      </c>
      <c r="AN27" s="12">
        <v>959605</v>
      </c>
      <c r="AO27" s="12">
        <v>0</v>
      </c>
      <c r="AP27" s="31">
        <v>959605</v>
      </c>
      <c r="AQ27" s="11">
        <v>1.1210326966819146</v>
      </c>
    </row>
    <row r="28" spans="1:43" x14ac:dyDescent="0.3">
      <c r="A28" s="28" t="s">
        <v>30</v>
      </c>
      <c r="B28" s="11">
        <v>469</v>
      </c>
      <c r="C28" s="12">
        <v>217978</v>
      </c>
      <c r="D28" s="12">
        <v>217978</v>
      </c>
      <c r="E28" s="12">
        <v>0</v>
      </c>
      <c r="F28" s="12">
        <v>11652</v>
      </c>
      <c r="G28" s="12">
        <v>0</v>
      </c>
      <c r="H28" s="12">
        <v>206326</v>
      </c>
      <c r="I28" s="12">
        <v>0</v>
      </c>
      <c r="J28" s="12">
        <v>17404</v>
      </c>
      <c r="K28" s="12">
        <v>188</v>
      </c>
      <c r="L28" s="12">
        <f t="shared" si="0"/>
        <v>17592</v>
      </c>
      <c r="M28" s="12">
        <v>90491</v>
      </c>
      <c r="N28" s="11">
        <v>222301</v>
      </c>
      <c r="O28" s="11">
        <v>50522</v>
      </c>
      <c r="P28" s="11">
        <v>0</v>
      </c>
      <c r="Q28" s="11">
        <v>50522</v>
      </c>
      <c r="R28" s="11">
        <v>935</v>
      </c>
      <c r="S28" s="11">
        <v>0</v>
      </c>
      <c r="T28" s="11">
        <v>0</v>
      </c>
      <c r="U28" s="11">
        <v>385002</v>
      </c>
      <c r="V28" s="11">
        <v>0</v>
      </c>
      <c r="W28" s="11">
        <v>0</v>
      </c>
      <c r="X28" s="11">
        <v>71647</v>
      </c>
      <c r="Y28" s="11">
        <v>0</v>
      </c>
      <c r="Z28" s="11">
        <v>33</v>
      </c>
      <c r="AA28" s="11">
        <v>6262</v>
      </c>
      <c r="AB28" s="11">
        <v>19746184</v>
      </c>
      <c r="AC28" s="11">
        <v>22457100</v>
      </c>
      <c r="AD28" s="13">
        <v>0.43858263136977405</v>
      </c>
      <c r="AE28" s="13">
        <v>1.0774260151410875</v>
      </c>
      <c r="AF28" s="13">
        <v>0.24486492250128439</v>
      </c>
      <c r="AG28" s="13">
        <v>4.5316634840010467E-3</v>
      </c>
      <c r="AH28" s="13">
        <v>1.7654052324961471</v>
      </c>
      <c r="AI28" s="14">
        <v>0</v>
      </c>
      <c r="AJ28" s="14">
        <v>0</v>
      </c>
      <c r="AK28" s="14">
        <v>3.1903941292508826E-3</v>
      </c>
      <c r="AL28" s="11">
        <v>0</v>
      </c>
      <c r="AM28" s="12">
        <v>128960</v>
      </c>
      <c r="AN28" s="12">
        <v>222301</v>
      </c>
      <c r="AO28" s="12">
        <v>0</v>
      </c>
      <c r="AP28" s="31">
        <v>222301</v>
      </c>
      <c r="AQ28" s="11">
        <v>1.1336999266813303</v>
      </c>
    </row>
    <row r="29" spans="1:43" x14ac:dyDescent="0.3">
      <c r="A29" s="28" t="s">
        <v>31</v>
      </c>
      <c r="B29" s="11">
        <v>331</v>
      </c>
      <c r="C29" s="12">
        <v>144017</v>
      </c>
      <c r="D29" s="12">
        <v>144017</v>
      </c>
      <c r="E29" s="12">
        <v>0</v>
      </c>
      <c r="F29" s="12">
        <v>0</v>
      </c>
      <c r="G29" s="12">
        <v>0</v>
      </c>
      <c r="H29" s="12">
        <v>144017</v>
      </c>
      <c r="I29" s="12">
        <v>0</v>
      </c>
      <c r="J29" s="12">
        <v>29419</v>
      </c>
      <c r="K29" s="12">
        <v>95</v>
      </c>
      <c r="L29" s="12">
        <f t="shared" si="0"/>
        <v>29514</v>
      </c>
      <c r="M29" s="12">
        <v>90778</v>
      </c>
      <c r="N29" s="11">
        <v>178582</v>
      </c>
      <c r="O29" s="11">
        <v>50920</v>
      </c>
      <c r="P29" s="11">
        <v>0</v>
      </c>
      <c r="Q29" s="11">
        <v>50920</v>
      </c>
      <c r="R29" s="11">
        <v>3439</v>
      </c>
      <c r="S29" s="11">
        <v>0</v>
      </c>
      <c r="T29" s="11">
        <v>0</v>
      </c>
      <c r="U29" s="11">
        <v>323719</v>
      </c>
      <c r="V29" s="11">
        <v>0</v>
      </c>
      <c r="W29" s="11">
        <v>0</v>
      </c>
      <c r="X29" s="11">
        <v>23443</v>
      </c>
      <c r="Y29" s="11">
        <v>0</v>
      </c>
      <c r="Z29" s="11">
        <v>16</v>
      </c>
      <c r="AA29" s="11">
        <v>10584</v>
      </c>
      <c r="AB29" s="11">
        <v>12407500</v>
      </c>
      <c r="AC29" s="11">
        <v>14043300</v>
      </c>
      <c r="AD29" s="13">
        <v>0.63032836401258185</v>
      </c>
      <c r="AE29" s="13">
        <v>1.2400063881347341</v>
      </c>
      <c r="AF29" s="13">
        <v>0.35356937028267499</v>
      </c>
      <c r="AG29" s="13">
        <v>2.3879125381031405E-2</v>
      </c>
      <c r="AH29" s="13">
        <v>2.247783247811022</v>
      </c>
      <c r="AI29" s="14">
        <v>0</v>
      </c>
      <c r="AJ29" s="14">
        <v>0</v>
      </c>
      <c r="AK29" s="14">
        <v>1.6693369792000455E-3</v>
      </c>
      <c r="AL29" s="11">
        <v>0</v>
      </c>
      <c r="AM29" s="12">
        <v>88803</v>
      </c>
      <c r="AN29" s="12">
        <v>178582</v>
      </c>
      <c r="AO29" s="12">
        <v>0</v>
      </c>
      <c r="AP29" s="31">
        <v>178582</v>
      </c>
      <c r="AQ29" s="11">
        <v>1.0150938924966268</v>
      </c>
    </row>
    <row r="30" spans="1:43" x14ac:dyDescent="0.3">
      <c r="A30" s="28" t="s">
        <v>32</v>
      </c>
      <c r="B30" s="11">
        <v>1124</v>
      </c>
      <c r="C30" s="12">
        <v>559286</v>
      </c>
      <c r="D30" s="12">
        <v>559286</v>
      </c>
      <c r="E30" s="12">
        <v>0</v>
      </c>
      <c r="F30" s="12">
        <v>0</v>
      </c>
      <c r="G30" s="12">
        <v>0</v>
      </c>
      <c r="H30" s="12">
        <v>559286</v>
      </c>
      <c r="I30" s="12">
        <v>0</v>
      </c>
      <c r="J30" s="12">
        <v>132049</v>
      </c>
      <c r="K30" s="12">
        <v>0</v>
      </c>
      <c r="L30" s="12">
        <f t="shared" si="0"/>
        <v>132049</v>
      </c>
      <c r="M30" s="12">
        <v>324654</v>
      </c>
      <c r="N30" s="11">
        <v>552320</v>
      </c>
      <c r="O30" s="11">
        <v>78690</v>
      </c>
      <c r="P30" s="11">
        <v>0</v>
      </c>
      <c r="Q30" s="11">
        <v>78690</v>
      </c>
      <c r="R30" s="11">
        <v>34541</v>
      </c>
      <c r="S30" s="11">
        <v>0</v>
      </c>
      <c r="T30" s="11">
        <v>0</v>
      </c>
      <c r="U30" s="11">
        <v>990206</v>
      </c>
      <c r="V30" s="11">
        <v>0</v>
      </c>
      <c r="W30" s="11">
        <v>0</v>
      </c>
      <c r="X30" s="11">
        <v>123990</v>
      </c>
      <c r="Y30" s="11">
        <v>0</v>
      </c>
      <c r="Z30" s="11">
        <v>0</v>
      </c>
      <c r="AA30" s="11">
        <v>47509</v>
      </c>
      <c r="AB30" s="11">
        <v>47258800</v>
      </c>
      <c r="AC30" s="11">
        <v>55997800</v>
      </c>
      <c r="AD30" s="13">
        <v>0.58047939694539108</v>
      </c>
      <c r="AE30" s="13">
        <v>0.98754483394899928</v>
      </c>
      <c r="AF30" s="13">
        <v>0.14069724613167503</v>
      </c>
      <c r="AG30" s="13">
        <v>6.1759099995351216E-2</v>
      </c>
      <c r="AH30" s="13">
        <v>1.7704805770214167</v>
      </c>
      <c r="AI30" s="14">
        <v>0</v>
      </c>
      <c r="AJ30" s="14">
        <v>0</v>
      </c>
      <c r="AK30" s="14">
        <v>2.2141941290550701E-3</v>
      </c>
      <c r="AL30" s="11">
        <v>0</v>
      </c>
      <c r="AM30" s="12">
        <v>347770</v>
      </c>
      <c r="AN30" s="12">
        <v>552320</v>
      </c>
      <c r="AO30" s="12">
        <v>0</v>
      </c>
      <c r="AP30" s="31">
        <v>552320</v>
      </c>
      <c r="AQ30" s="11">
        <v>0.90092865449730186</v>
      </c>
    </row>
    <row r="31" spans="1:43" x14ac:dyDescent="0.3">
      <c r="A31" s="28" t="s">
        <v>33</v>
      </c>
      <c r="B31" s="11">
        <v>560</v>
      </c>
      <c r="C31" s="12">
        <v>298177</v>
      </c>
      <c r="D31" s="12">
        <v>298177</v>
      </c>
      <c r="E31" s="12">
        <v>0</v>
      </c>
      <c r="F31" s="12">
        <v>0</v>
      </c>
      <c r="G31" s="12">
        <v>0</v>
      </c>
      <c r="H31" s="12">
        <v>298177</v>
      </c>
      <c r="I31" s="12">
        <v>0</v>
      </c>
      <c r="J31" s="12">
        <v>72523</v>
      </c>
      <c r="K31" s="12">
        <v>76</v>
      </c>
      <c r="L31" s="12">
        <f t="shared" si="0"/>
        <v>72599</v>
      </c>
      <c r="M31" s="12">
        <v>108071</v>
      </c>
      <c r="N31" s="11">
        <v>262620</v>
      </c>
      <c r="O31" s="11">
        <v>39353</v>
      </c>
      <c r="P31" s="11">
        <v>0</v>
      </c>
      <c r="Q31" s="11">
        <v>39353</v>
      </c>
      <c r="R31" s="11">
        <v>5870</v>
      </c>
      <c r="S31" s="11">
        <v>0</v>
      </c>
      <c r="T31" s="11">
        <v>0</v>
      </c>
      <c r="U31" s="11">
        <v>415914</v>
      </c>
      <c r="V31" s="11">
        <v>0</v>
      </c>
      <c r="W31" s="11">
        <v>0</v>
      </c>
      <c r="X31" s="11">
        <v>36025</v>
      </c>
      <c r="Y31" s="11">
        <v>0</v>
      </c>
      <c r="Z31" s="11">
        <v>13</v>
      </c>
      <c r="AA31" s="11">
        <v>26093</v>
      </c>
      <c r="AB31" s="11">
        <v>24476800</v>
      </c>
      <c r="AC31" s="11">
        <v>27095800</v>
      </c>
      <c r="AD31" s="13">
        <v>0.36243908819258358</v>
      </c>
      <c r="AE31" s="13">
        <v>0.88075203654205392</v>
      </c>
      <c r="AF31" s="13">
        <v>0.13197865697220107</v>
      </c>
      <c r="AG31" s="13">
        <v>1.9686293711453265E-2</v>
      </c>
      <c r="AH31" s="13">
        <v>1.3948560754182917</v>
      </c>
      <c r="AI31" s="14">
        <v>0</v>
      </c>
      <c r="AJ31" s="14">
        <v>0</v>
      </c>
      <c r="AK31" s="14">
        <v>1.3295418478140523E-3</v>
      </c>
      <c r="AL31" s="11">
        <v>0</v>
      </c>
      <c r="AM31" s="12">
        <v>135909</v>
      </c>
      <c r="AN31" s="12">
        <v>262620</v>
      </c>
      <c r="AO31" s="12">
        <v>0</v>
      </c>
      <c r="AP31" s="31">
        <v>262620</v>
      </c>
      <c r="AQ31" s="11">
        <v>1.5016839645336448</v>
      </c>
    </row>
    <row r="32" spans="1:43" x14ac:dyDescent="0.3">
      <c r="A32" s="28" t="s">
        <v>34</v>
      </c>
      <c r="B32" s="11">
        <v>1678</v>
      </c>
      <c r="C32" s="12">
        <v>537971</v>
      </c>
      <c r="D32" s="12">
        <v>537971</v>
      </c>
      <c r="E32" s="12">
        <v>0</v>
      </c>
      <c r="F32" s="12">
        <v>0</v>
      </c>
      <c r="G32" s="12">
        <v>49588</v>
      </c>
      <c r="H32" s="12">
        <v>488383</v>
      </c>
      <c r="I32" s="12">
        <v>271436</v>
      </c>
      <c r="J32" s="12">
        <v>115458</v>
      </c>
      <c r="K32" s="12">
        <v>499</v>
      </c>
      <c r="L32" s="12">
        <f t="shared" si="0"/>
        <v>115957</v>
      </c>
      <c r="M32" s="12">
        <v>274346</v>
      </c>
      <c r="N32" s="11">
        <v>941136</v>
      </c>
      <c r="O32" s="11">
        <v>99278</v>
      </c>
      <c r="P32" s="11">
        <v>0</v>
      </c>
      <c r="Q32" s="11">
        <v>99278</v>
      </c>
      <c r="R32" s="11">
        <v>5895</v>
      </c>
      <c r="S32" s="11">
        <v>85432</v>
      </c>
      <c r="T32" s="11">
        <v>0</v>
      </c>
      <c r="U32" s="11">
        <v>1406086</v>
      </c>
      <c r="V32" s="11">
        <v>0</v>
      </c>
      <c r="W32" s="11">
        <v>0</v>
      </c>
      <c r="X32" s="11">
        <v>82148</v>
      </c>
      <c r="Y32" s="11">
        <v>0</v>
      </c>
      <c r="Z32" s="11">
        <v>86</v>
      </c>
      <c r="AA32" s="11">
        <v>41539</v>
      </c>
      <c r="AB32" s="11">
        <v>46429489</v>
      </c>
      <c r="AC32" s="11">
        <v>58503980</v>
      </c>
      <c r="AD32" s="13">
        <v>0.56174354963215345</v>
      </c>
      <c r="AE32" s="13">
        <v>1.9270449626625006</v>
      </c>
      <c r="AF32" s="13">
        <v>0.20327898391221644</v>
      </c>
      <c r="AG32" s="13">
        <v>1.207044471244904E-2</v>
      </c>
      <c r="AH32" s="13">
        <v>2.70413794091932</v>
      </c>
      <c r="AI32" s="14">
        <v>0</v>
      </c>
      <c r="AJ32" s="14">
        <v>0</v>
      </c>
      <c r="AK32" s="14">
        <v>1.4041437864569213E-3</v>
      </c>
      <c r="AL32" s="11">
        <v>0</v>
      </c>
      <c r="AM32" s="12">
        <v>672171</v>
      </c>
      <c r="AN32" s="12">
        <v>1348747.0885971545</v>
      </c>
      <c r="AO32" s="12">
        <v>407611.08859715442</v>
      </c>
      <c r="AP32" s="31">
        <v>941136</v>
      </c>
      <c r="AQ32" s="11">
        <v>0.55722179961060159</v>
      </c>
    </row>
    <row r="33" spans="1:43" x14ac:dyDescent="0.3">
      <c r="A33" s="28" t="s">
        <v>35</v>
      </c>
      <c r="B33" s="11">
        <v>26174</v>
      </c>
      <c r="C33" s="12">
        <v>14073969</v>
      </c>
      <c r="D33" s="12">
        <v>14073969</v>
      </c>
      <c r="E33" s="12">
        <v>0</v>
      </c>
      <c r="F33" s="12">
        <v>344163</v>
      </c>
      <c r="G33" s="12">
        <v>0</v>
      </c>
      <c r="H33" s="12">
        <v>13729806</v>
      </c>
      <c r="I33" s="12">
        <v>0</v>
      </c>
      <c r="J33" s="12">
        <v>3353364</v>
      </c>
      <c r="K33" s="12">
        <v>17780</v>
      </c>
      <c r="L33" s="12">
        <f t="shared" si="0"/>
        <v>3371144</v>
      </c>
      <c r="M33" s="12">
        <v>6498390</v>
      </c>
      <c r="N33" s="11">
        <v>7436001</v>
      </c>
      <c r="O33" s="11">
        <v>3851996</v>
      </c>
      <c r="P33" s="11">
        <v>0</v>
      </c>
      <c r="Q33" s="11">
        <v>3851996</v>
      </c>
      <c r="R33" s="11">
        <v>363559</v>
      </c>
      <c r="S33" s="11">
        <v>0</v>
      </c>
      <c r="T33" s="11">
        <v>0</v>
      </c>
      <c r="U33" s="11">
        <v>18605177</v>
      </c>
      <c r="V33" s="11">
        <v>0</v>
      </c>
      <c r="W33" s="11">
        <v>0</v>
      </c>
      <c r="X33" s="11">
        <v>2138059</v>
      </c>
      <c r="Y33" s="11">
        <v>0</v>
      </c>
      <c r="Z33" s="11">
        <v>3077</v>
      </c>
      <c r="AA33" s="11">
        <v>1206473</v>
      </c>
      <c r="AB33" s="11">
        <v>1206906200</v>
      </c>
      <c r="AC33" s="11">
        <v>1352434600</v>
      </c>
      <c r="AD33" s="13">
        <v>0.47330530380400132</v>
      </c>
      <c r="AE33" s="13">
        <v>0.54159548940458446</v>
      </c>
      <c r="AF33" s="13">
        <v>0.28055720525111572</v>
      </c>
      <c r="AG33" s="13">
        <v>2.6479543847888309E-2</v>
      </c>
      <c r="AH33" s="13">
        <v>1.3219375423075896</v>
      </c>
      <c r="AI33" s="14">
        <v>0</v>
      </c>
      <c r="AJ33" s="14">
        <v>0</v>
      </c>
      <c r="AK33" s="14">
        <v>1.5808964071164699E-3</v>
      </c>
      <c r="AL33" s="11">
        <v>0</v>
      </c>
      <c r="AM33" s="12">
        <v>8661967</v>
      </c>
      <c r="AN33" s="12">
        <v>7436001</v>
      </c>
      <c r="AO33" s="12">
        <v>0</v>
      </c>
      <c r="AP33" s="31">
        <v>7436001</v>
      </c>
      <c r="AQ33" s="11">
        <v>0.62305652094384489</v>
      </c>
    </row>
    <row r="34" spans="1:43" x14ac:dyDescent="0.3">
      <c r="A34" s="28" t="s">
        <v>36</v>
      </c>
      <c r="B34" s="11">
        <v>111</v>
      </c>
      <c r="C34" s="12">
        <v>87957</v>
      </c>
      <c r="D34" s="12">
        <v>87957</v>
      </c>
      <c r="E34" s="12">
        <v>0</v>
      </c>
      <c r="F34" s="12">
        <v>0</v>
      </c>
      <c r="G34" s="12">
        <v>0</v>
      </c>
      <c r="H34" s="12">
        <v>87957</v>
      </c>
      <c r="I34" s="12">
        <v>0</v>
      </c>
      <c r="J34" s="12">
        <v>24452</v>
      </c>
      <c r="K34" s="12">
        <v>10451</v>
      </c>
      <c r="L34" s="12">
        <f t="shared" si="0"/>
        <v>34903</v>
      </c>
      <c r="M34" s="12">
        <v>25029</v>
      </c>
      <c r="N34" s="11">
        <v>54502</v>
      </c>
      <c r="O34" s="11">
        <v>6978</v>
      </c>
      <c r="P34" s="11">
        <v>0</v>
      </c>
      <c r="Q34" s="11">
        <v>6978</v>
      </c>
      <c r="R34" s="11">
        <v>135</v>
      </c>
      <c r="S34" s="11">
        <v>0</v>
      </c>
      <c r="T34" s="11">
        <v>0</v>
      </c>
      <c r="U34" s="11">
        <v>86644</v>
      </c>
      <c r="V34" s="11">
        <v>0</v>
      </c>
      <c r="W34" s="11">
        <v>0</v>
      </c>
      <c r="X34" s="11">
        <v>11454</v>
      </c>
      <c r="Y34" s="11">
        <v>0</v>
      </c>
      <c r="Z34" s="11">
        <v>1809</v>
      </c>
      <c r="AA34" s="11">
        <v>8797</v>
      </c>
      <c r="AB34" s="11">
        <v>7552123</v>
      </c>
      <c r="AC34" s="11">
        <v>4352500</v>
      </c>
      <c r="AD34" s="13">
        <v>0.28455950066509772</v>
      </c>
      <c r="AE34" s="13">
        <v>0.61964368953011129</v>
      </c>
      <c r="AF34" s="13">
        <v>7.9334220130290942E-2</v>
      </c>
      <c r="AG34" s="13">
        <v>1.5348408881612607E-3</v>
      </c>
      <c r="AH34" s="13">
        <v>0.98507225121366115</v>
      </c>
      <c r="AI34" s="14">
        <v>0</v>
      </c>
      <c r="AJ34" s="14">
        <v>0</v>
      </c>
      <c r="AK34" s="14">
        <v>2.631591039632395E-3</v>
      </c>
      <c r="AL34" s="11">
        <v>0</v>
      </c>
      <c r="AM34" s="12">
        <v>22953</v>
      </c>
      <c r="AN34" s="12">
        <v>54502</v>
      </c>
      <c r="AO34" s="12">
        <v>0</v>
      </c>
      <c r="AP34" s="31">
        <v>54502</v>
      </c>
      <c r="AQ34" s="11">
        <v>0.75474679527423449</v>
      </c>
    </row>
    <row r="35" spans="1:43" x14ac:dyDescent="0.3">
      <c r="A35" s="28" t="s">
        <v>37</v>
      </c>
      <c r="B35" s="11">
        <v>1618</v>
      </c>
      <c r="C35" s="12">
        <v>1744978</v>
      </c>
      <c r="D35" s="12">
        <v>1744978</v>
      </c>
      <c r="E35" s="12">
        <v>0</v>
      </c>
      <c r="F35" s="12">
        <v>150897</v>
      </c>
      <c r="G35" s="12">
        <v>0</v>
      </c>
      <c r="H35" s="12">
        <v>1594081</v>
      </c>
      <c r="I35" s="12">
        <v>0</v>
      </c>
      <c r="J35" s="12">
        <v>552790</v>
      </c>
      <c r="K35" s="12">
        <v>5326</v>
      </c>
      <c r="L35" s="12">
        <f t="shared" si="0"/>
        <v>558116</v>
      </c>
      <c r="M35" s="12">
        <v>773456</v>
      </c>
      <c r="N35" s="11">
        <v>1060000</v>
      </c>
      <c r="O35" s="11">
        <v>486799</v>
      </c>
      <c r="P35" s="11">
        <v>0</v>
      </c>
      <c r="Q35" s="11">
        <v>486799</v>
      </c>
      <c r="R35" s="11">
        <v>5863</v>
      </c>
      <c r="S35" s="11">
        <v>0</v>
      </c>
      <c r="T35" s="11">
        <v>0</v>
      </c>
      <c r="U35" s="11">
        <v>2546311</v>
      </c>
      <c r="V35" s="11">
        <v>0</v>
      </c>
      <c r="W35" s="11">
        <v>0</v>
      </c>
      <c r="X35" s="11">
        <v>231521</v>
      </c>
      <c r="Y35" s="11">
        <v>0</v>
      </c>
      <c r="Z35" s="11">
        <v>922</v>
      </c>
      <c r="AA35" s="11">
        <v>198883</v>
      </c>
      <c r="AB35" s="11">
        <v>142472200</v>
      </c>
      <c r="AC35" s="11">
        <v>150627300</v>
      </c>
      <c r="AD35" s="13">
        <v>0.48520495508070166</v>
      </c>
      <c r="AE35" s="13">
        <v>0.66495993616384608</v>
      </c>
      <c r="AF35" s="13">
        <v>0.30537908675907938</v>
      </c>
      <c r="AG35" s="13">
        <v>3.6779812318194619E-3</v>
      </c>
      <c r="AH35" s="13">
        <v>1.4592219592354465</v>
      </c>
      <c r="AI35" s="14">
        <v>0</v>
      </c>
      <c r="AJ35" s="14">
        <v>0</v>
      </c>
      <c r="AK35" s="14">
        <v>1.5370454094310924E-3</v>
      </c>
      <c r="AL35" s="11">
        <v>0</v>
      </c>
      <c r="AM35" s="12">
        <v>320831</v>
      </c>
      <c r="AN35" s="12">
        <v>1060000</v>
      </c>
      <c r="AO35" s="12">
        <v>0</v>
      </c>
      <c r="AP35" s="31">
        <v>1060000</v>
      </c>
      <c r="AQ35" s="11">
        <v>1.2106149612883368</v>
      </c>
    </row>
    <row r="36" spans="1:43" x14ac:dyDescent="0.3">
      <c r="A36" s="28" t="s">
        <v>38</v>
      </c>
      <c r="B36" s="11">
        <v>1397</v>
      </c>
      <c r="C36" s="12">
        <v>809645</v>
      </c>
      <c r="D36" s="12">
        <v>809645</v>
      </c>
      <c r="E36" s="12">
        <v>0</v>
      </c>
      <c r="F36" s="12">
        <v>0</v>
      </c>
      <c r="G36" s="12">
        <v>37258</v>
      </c>
      <c r="H36" s="12">
        <v>772387</v>
      </c>
      <c r="I36" s="12">
        <v>127432</v>
      </c>
      <c r="J36" s="12">
        <v>129202</v>
      </c>
      <c r="K36" s="12">
        <v>4075</v>
      </c>
      <c r="L36" s="12">
        <f t="shared" si="0"/>
        <v>133277</v>
      </c>
      <c r="M36" s="12">
        <v>531320</v>
      </c>
      <c r="N36" s="11">
        <v>978038</v>
      </c>
      <c r="O36" s="11">
        <v>111880</v>
      </c>
      <c r="P36" s="11">
        <v>0</v>
      </c>
      <c r="Q36" s="11">
        <v>111880</v>
      </c>
      <c r="R36" s="11">
        <v>9323</v>
      </c>
      <c r="S36" s="11">
        <v>64188</v>
      </c>
      <c r="T36" s="11">
        <v>0</v>
      </c>
      <c r="U36" s="11">
        <v>1694749</v>
      </c>
      <c r="V36" s="11">
        <v>0</v>
      </c>
      <c r="W36" s="11">
        <v>0</v>
      </c>
      <c r="X36" s="11">
        <v>76990</v>
      </c>
      <c r="Y36" s="11">
        <v>0</v>
      </c>
      <c r="Z36" s="11">
        <v>705</v>
      </c>
      <c r="AA36" s="11">
        <v>46484</v>
      </c>
      <c r="AB36" s="11">
        <v>72986599</v>
      </c>
      <c r="AC36" s="11">
        <v>63769855</v>
      </c>
      <c r="AD36" s="13">
        <v>0.68789350416306849</v>
      </c>
      <c r="AE36" s="13">
        <v>1.2662538338941489</v>
      </c>
      <c r="AF36" s="13">
        <v>0.14484966732997837</v>
      </c>
      <c r="AG36" s="13">
        <v>1.2070374048242655E-2</v>
      </c>
      <c r="AH36" s="13">
        <v>2.1110673794354384</v>
      </c>
      <c r="AI36" s="14">
        <v>0</v>
      </c>
      <c r="AJ36" s="14">
        <v>0</v>
      </c>
      <c r="AK36" s="14">
        <v>1.207310256546765E-3</v>
      </c>
      <c r="AL36" s="11">
        <v>0</v>
      </c>
      <c r="AM36" s="12">
        <v>464978</v>
      </c>
      <c r="AN36" s="12">
        <v>1132309.0857468953</v>
      </c>
      <c r="AO36" s="12">
        <v>154271.08574689535</v>
      </c>
      <c r="AP36" s="31">
        <v>978038</v>
      </c>
      <c r="AQ36" s="11">
        <v>0.75291770768651567</v>
      </c>
    </row>
    <row r="37" spans="1:43" x14ac:dyDescent="0.3">
      <c r="A37" s="28" t="s">
        <v>39</v>
      </c>
      <c r="B37" s="11">
        <v>263</v>
      </c>
      <c r="C37" s="12">
        <v>217121</v>
      </c>
      <c r="D37" s="12">
        <v>217121</v>
      </c>
      <c r="E37" s="12">
        <v>0</v>
      </c>
      <c r="F37" s="12">
        <v>8235</v>
      </c>
      <c r="G37" s="12">
        <v>0</v>
      </c>
      <c r="H37" s="12">
        <v>208886</v>
      </c>
      <c r="I37" s="12">
        <v>0</v>
      </c>
      <c r="J37" s="12">
        <v>43231</v>
      </c>
      <c r="K37" s="12">
        <v>45666</v>
      </c>
      <c r="L37" s="12">
        <f t="shared" si="0"/>
        <v>88897</v>
      </c>
      <c r="M37" s="12">
        <v>61522</v>
      </c>
      <c r="N37" s="11">
        <v>158997</v>
      </c>
      <c r="O37" s="11">
        <v>11900</v>
      </c>
      <c r="P37" s="11">
        <v>0</v>
      </c>
      <c r="Q37" s="11">
        <v>11900</v>
      </c>
      <c r="R37" s="11">
        <v>267</v>
      </c>
      <c r="S37" s="11">
        <v>0</v>
      </c>
      <c r="T37" s="11">
        <v>0</v>
      </c>
      <c r="U37" s="11">
        <v>241860</v>
      </c>
      <c r="V37" s="11">
        <v>0</v>
      </c>
      <c r="W37" s="11">
        <v>0</v>
      </c>
      <c r="X37" s="11">
        <v>15266</v>
      </c>
      <c r="Y37" s="11">
        <v>0</v>
      </c>
      <c r="Z37" s="11">
        <v>7903</v>
      </c>
      <c r="AA37" s="11">
        <v>15554</v>
      </c>
      <c r="AB37" s="11">
        <v>19224405</v>
      </c>
      <c r="AC37" s="11">
        <v>14446450</v>
      </c>
      <c r="AD37" s="13">
        <v>0.29452428597416774</v>
      </c>
      <c r="AE37" s="13">
        <v>0.76116637783288488</v>
      </c>
      <c r="AF37" s="13">
        <v>5.6968872973775168E-2</v>
      </c>
      <c r="AG37" s="13">
        <v>1.2782091667225186E-3</v>
      </c>
      <c r="AH37" s="13">
        <v>1.1139377459475504</v>
      </c>
      <c r="AI37" s="14">
        <v>0</v>
      </c>
      <c r="AJ37" s="14">
        <v>0</v>
      </c>
      <c r="AK37" s="14">
        <v>1.0567302001529787E-3</v>
      </c>
      <c r="AL37" s="11">
        <v>0</v>
      </c>
      <c r="AM37" s="12">
        <v>29197</v>
      </c>
      <c r="AN37" s="12">
        <v>158997</v>
      </c>
      <c r="AO37" s="12">
        <v>0</v>
      </c>
      <c r="AP37" s="31">
        <v>158997</v>
      </c>
      <c r="AQ37" s="11">
        <v>0.8829550416228249</v>
      </c>
    </row>
    <row r="38" spans="1:43" x14ac:dyDescent="0.3">
      <c r="A38" s="28" t="s">
        <v>40</v>
      </c>
      <c r="B38" s="11">
        <v>429</v>
      </c>
      <c r="C38" s="12">
        <v>150040</v>
      </c>
      <c r="D38" s="12">
        <v>150040</v>
      </c>
      <c r="E38" s="12">
        <v>0</v>
      </c>
      <c r="F38" s="12">
        <v>0</v>
      </c>
      <c r="G38" s="12">
        <v>0</v>
      </c>
      <c r="H38" s="12">
        <v>150040</v>
      </c>
      <c r="I38" s="12">
        <v>0</v>
      </c>
      <c r="J38" s="12">
        <v>12323</v>
      </c>
      <c r="K38" s="12">
        <v>0</v>
      </c>
      <c r="L38" s="12">
        <f t="shared" si="0"/>
        <v>12323</v>
      </c>
      <c r="M38" s="12">
        <v>84151</v>
      </c>
      <c r="N38" s="11">
        <v>147805</v>
      </c>
      <c r="O38" s="11">
        <v>19209</v>
      </c>
      <c r="P38" s="11">
        <v>0</v>
      </c>
      <c r="Q38" s="11">
        <v>19209</v>
      </c>
      <c r="R38" s="11">
        <v>9316</v>
      </c>
      <c r="S38" s="11">
        <v>0</v>
      </c>
      <c r="T38" s="11">
        <v>0</v>
      </c>
      <c r="U38" s="11">
        <v>260481</v>
      </c>
      <c r="V38" s="11">
        <v>0</v>
      </c>
      <c r="W38" s="11">
        <v>0</v>
      </c>
      <c r="X38" s="11">
        <v>102869</v>
      </c>
      <c r="Y38" s="11">
        <v>0</v>
      </c>
      <c r="Z38" s="11">
        <v>0</v>
      </c>
      <c r="AA38" s="11">
        <v>4434</v>
      </c>
      <c r="AB38" s="11">
        <v>13779000</v>
      </c>
      <c r="AC38" s="11">
        <v>16368800</v>
      </c>
      <c r="AD38" s="13">
        <v>0.56085710477206074</v>
      </c>
      <c r="AE38" s="13">
        <v>0.98510397227406021</v>
      </c>
      <c r="AF38" s="13">
        <v>0.12802585977072781</v>
      </c>
      <c r="AG38" s="13">
        <v>6.2090109304185549E-2</v>
      </c>
      <c r="AH38" s="13">
        <v>1.7360770461210342</v>
      </c>
      <c r="AI38" s="14">
        <v>0</v>
      </c>
      <c r="AJ38" s="14">
        <v>0</v>
      </c>
      <c r="AK38" s="14">
        <v>6.2844557939494648E-3</v>
      </c>
      <c r="AL38" s="11">
        <v>0</v>
      </c>
      <c r="AM38" s="12">
        <v>118320</v>
      </c>
      <c r="AN38" s="12">
        <v>147805</v>
      </c>
      <c r="AO38" s="12">
        <v>0</v>
      </c>
      <c r="AP38" s="31">
        <v>147805</v>
      </c>
      <c r="AQ38" s="11">
        <v>0.99240636430820439</v>
      </c>
    </row>
    <row r="39" spans="1:43" x14ac:dyDescent="0.3">
      <c r="A39" s="28" t="s">
        <v>41</v>
      </c>
      <c r="B39" s="11">
        <v>1285</v>
      </c>
      <c r="C39" s="12">
        <v>770639</v>
      </c>
      <c r="D39" s="12">
        <v>770639</v>
      </c>
      <c r="E39" s="12">
        <v>0</v>
      </c>
      <c r="F39" s="12">
        <v>91566</v>
      </c>
      <c r="G39" s="12">
        <v>0</v>
      </c>
      <c r="H39" s="12">
        <v>679073</v>
      </c>
      <c r="I39" s="12">
        <v>0</v>
      </c>
      <c r="J39" s="12">
        <v>273084</v>
      </c>
      <c r="K39" s="12">
        <v>3116</v>
      </c>
      <c r="L39" s="12">
        <f t="shared" si="0"/>
        <v>276200</v>
      </c>
      <c r="M39" s="12">
        <v>391489</v>
      </c>
      <c r="N39" s="11">
        <v>639198</v>
      </c>
      <c r="O39" s="11">
        <v>105580</v>
      </c>
      <c r="P39" s="11">
        <v>0</v>
      </c>
      <c r="Q39" s="11">
        <v>105580</v>
      </c>
      <c r="R39" s="11">
        <v>29789</v>
      </c>
      <c r="S39" s="11">
        <v>0</v>
      </c>
      <c r="T39" s="11">
        <v>0</v>
      </c>
      <c r="U39" s="11">
        <v>1323312</v>
      </c>
      <c r="V39" s="11">
        <v>0</v>
      </c>
      <c r="W39" s="11">
        <v>0</v>
      </c>
      <c r="X39" s="11">
        <v>93273</v>
      </c>
      <c r="Y39" s="11">
        <v>0</v>
      </c>
      <c r="Z39" s="11">
        <v>561</v>
      </c>
      <c r="AA39" s="11">
        <v>98306</v>
      </c>
      <c r="AB39" s="11">
        <v>58464300</v>
      </c>
      <c r="AC39" s="11">
        <v>65158500</v>
      </c>
      <c r="AD39" s="13">
        <v>0.57650502965071504</v>
      </c>
      <c r="AE39" s="13">
        <v>0.94128024527554477</v>
      </c>
      <c r="AF39" s="13">
        <v>0.15547665714878961</v>
      </c>
      <c r="AG39" s="13">
        <v>4.3867154194026266E-2</v>
      </c>
      <c r="AH39" s="13">
        <v>1.7171290862690758</v>
      </c>
      <c r="AI39" s="14">
        <v>0</v>
      </c>
      <c r="AJ39" s="14">
        <v>0</v>
      </c>
      <c r="AK39" s="14">
        <v>1.4314786251985543E-3</v>
      </c>
      <c r="AL39" s="11">
        <v>0</v>
      </c>
      <c r="AM39" s="12">
        <v>492504</v>
      </c>
      <c r="AN39" s="12">
        <v>639198</v>
      </c>
      <c r="AO39" s="12">
        <v>0</v>
      </c>
      <c r="AP39" s="31">
        <v>639198</v>
      </c>
      <c r="AQ39" s="11">
        <v>1.6697764154345474</v>
      </c>
    </row>
    <row r="40" spans="1:43" x14ac:dyDescent="0.3">
      <c r="A40" s="28" t="s">
        <v>42</v>
      </c>
      <c r="B40" s="11">
        <v>595</v>
      </c>
      <c r="C40" s="12">
        <v>271011</v>
      </c>
      <c r="D40" s="12">
        <v>271011</v>
      </c>
      <c r="E40" s="12">
        <v>0</v>
      </c>
      <c r="F40" s="12">
        <v>0</v>
      </c>
      <c r="G40" s="12">
        <v>0</v>
      </c>
      <c r="H40" s="12">
        <v>271011</v>
      </c>
      <c r="I40" s="12">
        <v>0</v>
      </c>
      <c r="J40" s="12">
        <v>64769</v>
      </c>
      <c r="K40" s="12">
        <v>0</v>
      </c>
      <c r="L40" s="12">
        <f t="shared" si="0"/>
        <v>64769</v>
      </c>
      <c r="M40" s="12">
        <v>103862</v>
      </c>
      <c r="N40" s="11">
        <v>531194</v>
      </c>
      <c r="O40" s="11">
        <v>18230</v>
      </c>
      <c r="P40" s="11">
        <v>0</v>
      </c>
      <c r="Q40" s="11">
        <v>18230</v>
      </c>
      <c r="R40" s="11">
        <v>415</v>
      </c>
      <c r="S40" s="11">
        <v>0</v>
      </c>
      <c r="T40" s="11">
        <v>0</v>
      </c>
      <c r="U40" s="11">
        <v>653701</v>
      </c>
      <c r="V40" s="11">
        <v>0</v>
      </c>
      <c r="W40" s="11">
        <v>0</v>
      </c>
      <c r="X40" s="11">
        <v>60410</v>
      </c>
      <c r="Y40" s="11">
        <v>0</v>
      </c>
      <c r="Z40" s="11">
        <v>0</v>
      </c>
      <c r="AA40" s="11">
        <v>23303</v>
      </c>
      <c r="AB40" s="11">
        <v>23684337</v>
      </c>
      <c r="AC40" s="11">
        <v>26067900</v>
      </c>
      <c r="AD40" s="13">
        <v>0.383239056717255</v>
      </c>
      <c r="AE40" s="13">
        <v>1.9600459021958518</v>
      </c>
      <c r="AF40" s="13">
        <v>6.7266642313411631E-2</v>
      </c>
      <c r="AG40" s="13">
        <v>1.5313031574364141E-3</v>
      </c>
      <c r="AH40" s="13">
        <v>2.4120829043839551</v>
      </c>
      <c r="AI40" s="14">
        <v>0</v>
      </c>
      <c r="AJ40" s="14">
        <v>0</v>
      </c>
      <c r="AK40" s="14">
        <v>2.317409534331496E-3</v>
      </c>
      <c r="AL40" s="11">
        <v>0</v>
      </c>
      <c r="AM40" s="12">
        <v>239247</v>
      </c>
      <c r="AN40" s="12">
        <v>531194</v>
      </c>
      <c r="AO40" s="12">
        <v>0</v>
      </c>
      <c r="AP40" s="31">
        <v>531194</v>
      </c>
      <c r="AQ40" s="11">
        <v>0.54387937813292886</v>
      </c>
    </row>
    <row r="41" spans="1:43" x14ac:dyDescent="0.3">
      <c r="A41" s="28" t="s">
        <v>43</v>
      </c>
      <c r="B41" s="11">
        <v>2759</v>
      </c>
      <c r="C41" s="12">
        <v>1769800</v>
      </c>
      <c r="D41" s="12">
        <v>1769800</v>
      </c>
      <c r="E41" s="12">
        <v>0</v>
      </c>
      <c r="F41" s="12">
        <v>141920</v>
      </c>
      <c r="G41" s="12">
        <v>0</v>
      </c>
      <c r="H41" s="12">
        <v>1627880</v>
      </c>
      <c r="I41" s="12">
        <v>0</v>
      </c>
      <c r="J41" s="12">
        <v>164505</v>
      </c>
      <c r="K41" s="12">
        <v>677</v>
      </c>
      <c r="L41" s="12">
        <f t="shared" si="0"/>
        <v>165182</v>
      </c>
      <c r="M41" s="12">
        <v>850348</v>
      </c>
      <c r="N41" s="11">
        <v>877200</v>
      </c>
      <c r="O41" s="11">
        <v>465450</v>
      </c>
      <c r="P41" s="11">
        <v>0</v>
      </c>
      <c r="Q41" s="11">
        <v>465450</v>
      </c>
      <c r="R41" s="11">
        <v>29922</v>
      </c>
      <c r="S41" s="11">
        <v>0</v>
      </c>
      <c r="T41" s="11">
        <v>0</v>
      </c>
      <c r="U41" s="11">
        <v>2416708</v>
      </c>
      <c r="V41" s="11">
        <v>0</v>
      </c>
      <c r="W41" s="11">
        <v>0</v>
      </c>
      <c r="X41" s="11">
        <v>375756</v>
      </c>
      <c r="Y41" s="11">
        <v>0</v>
      </c>
      <c r="Z41" s="11">
        <v>117</v>
      </c>
      <c r="AA41" s="11">
        <v>59186</v>
      </c>
      <c r="AB41" s="11">
        <v>165682700</v>
      </c>
      <c r="AC41" s="11">
        <v>181166500</v>
      </c>
      <c r="AD41" s="13">
        <v>0.52236528491043566</v>
      </c>
      <c r="AE41" s="13">
        <v>0.53886035825736545</v>
      </c>
      <c r="AF41" s="13">
        <v>0.28592402388382437</v>
      </c>
      <c r="AG41" s="13">
        <v>1.838096174165172E-2</v>
      </c>
      <c r="AH41" s="13">
        <v>1.3655306287932771</v>
      </c>
      <c r="AI41" s="14">
        <v>0</v>
      </c>
      <c r="AJ41" s="14">
        <v>0</v>
      </c>
      <c r="AK41" s="14">
        <v>2.0740920644821202E-3</v>
      </c>
      <c r="AL41" s="11">
        <v>0</v>
      </c>
      <c r="AM41" s="12">
        <v>849118</v>
      </c>
      <c r="AN41" s="12">
        <v>877200</v>
      </c>
      <c r="AO41" s="12">
        <v>0</v>
      </c>
      <c r="AP41" s="31">
        <v>877200</v>
      </c>
      <c r="AQ41" s="11">
        <v>0.82406814325366051</v>
      </c>
    </row>
    <row r="42" spans="1:43" x14ac:dyDescent="0.3">
      <c r="A42" s="28" t="s">
        <v>44</v>
      </c>
      <c r="B42" s="11">
        <v>620</v>
      </c>
      <c r="C42" s="12">
        <v>264928</v>
      </c>
      <c r="D42" s="12">
        <v>264928</v>
      </c>
      <c r="E42" s="12">
        <v>0</v>
      </c>
      <c r="F42" s="12">
        <v>0</v>
      </c>
      <c r="G42" s="12">
        <v>0</v>
      </c>
      <c r="H42" s="12">
        <v>264928</v>
      </c>
      <c r="I42" s="12">
        <v>0</v>
      </c>
      <c r="J42" s="12">
        <v>46840</v>
      </c>
      <c r="K42" s="12">
        <v>23</v>
      </c>
      <c r="L42" s="12">
        <f t="shared" si="0"/>
        <v>46863</v>
      </c>
      <c r="M42" s="12">
        <v>208977</v>
      </c>
      <c r="N42" s="11">
        <v>224392</v>
      </c>
      <c r="O42" s="11">
        <v>26924</v>
      </c>
      <c r="P42" s="11">
        <v>0</v>
      </c>
      <c r="Q42" s="11">
        <v>26924</v>
      </c>
      <c r="R42" s="11">
        <v>466</v>
      </c>
      <c r="S42" s="11">
        <v>0</v>
      </c>
      <c r="T42" s="11">
        <v>0</v>
      </c>
      <c r="U42" s="11">
        <v>460760</v>
      </c>
      <c r="V42" s="11">
        <v>0</v>
      </c>
      <c r="W42" s="11">
        <v>0</v>
      </c>
      <c r="X42" s="11">
        <v>46259</v>
      </c>
      <c r="Y42" s="11">
        <v>0</v>
      </c>
      <c r="Z42" s="11">
        <v>4</v>
      </c>
      <c r="AA42" s="11">
        <v>16852</v>
      </c>
      <c r="AB42" s="11">
        <v>22660670</v>
      </c>
      <c r="AC42" s="11">
        <v>25013945</v>
      </c>
      <c r="AD42" s="13">
        <v>0.78880677014132139</v>
      </c>
      <c r="AE42" s="13">
        <v>0.84699239038531227</v>
      </c>
      <c r="AF42" s="13">
        <v>0.10162761203043846</v>
      </c>
      <c r="AG42" s="13">
        <v>1.7589684744534365E-3</v>
      </c>
      <c r="AH42" s="13">
        <v>1.7391857410315257</v>
      </c>
      <c r="AI42" s="14">
        <v>0</v>
      </c>
      <c r="AJ42" s="14">
        <v>0</v>
      </c>
      <c r="AK42" s="14">
        <v>1.8493284445936058E-3</v>
      </c>
      <c r="AL42" s="11">
        <v>0</v>
      </c>
      <c r="AM42" s="12">
        <v>180149</v>
      </c>
      <c r="AN42" s="12">
        <v>224392</v>
      </c>
      <c r="AO42" s="12">
        <v>0</v>
      </c>
      <c r="AP42" s="31">
        <v>224392</v>
      </c>
      <c r="AQ42" s="11">
        <v>0.75003877610050762</v>
      </c>
    </row>
    <row r="43" spans="1:43" x14ac:dyDescent="0.3">
      <c r="A43" s="28" t="s">
        <v>45</v>
      </c>
      <c r="B43" s="11">
        <v>366</v>
      </c>
      <c r="C43" s="12">
        <v>252326</v>
      </c>
      <c r="D43" s="12">
        <v>252326</v>
      </c>
      <c r="E43" s="12">
        <v>0</v>
      </c>
      <c r="F43" s="12">
        <v>4426</v>
      </c>
      <c r="G43" s="12">
        <v>0</v>
      </c>
      <c r="H43" s="12">
        <v>247900</v>
      </c>
      <c r="I43" s="12">
        <v>0</v>
      </c>
      <c r="J43" s="12">
        <v>41747</v>
      </c>
      <c r="K43" s="12">
        <v>12669</v>
      </c>
      <c r="L43" s="12">
        <f t="shared" si="0"/>
        <v>54416</v>
      </c>
      <c r="M43" s="12">
        <v>108818</v>
      </c>
      <c r="N43" s="11">
        <v>166361</v>
      </c>
      <c r="O43" s="11">
        <v>11241</v>
      </c>
      <c r="P43" s="11">
        <v>0</v>
      </c>
      <c r="Q43" s="11">
        <v>11241</v>
      </c>
      <c r="R43" s="11">
        <v>1123</v>
      </c>
      <c r="S43" s="11">
        <v>0</v>
      </c>
      <c r="T43" s="11">
        <v>0</v>
      </c>
      <c r="U43" s="11">
        <v>293059</v>
      </c>
      <c r="V43" s="11">
        <v>0</v>
      </c>
      <c r="W43" s="11">
        <v>0</v>
      </c>
      <c r="X43" s="11">
        <v>101828</v>
      </c>
      <c r="Y43" s="11">
        <v>0</v>
      </c>
      <c r="Z43" s="11">
        <v>2193</v>
      </c>
      <c r="AA43" s="11">
        <v>15020</v>
      </c>
      <c r="AB43" s="11">
        <v>22597343</v>
      </c>
      <c r="AC43" s="11">
        <v>19766200</v>
      </c>
      <c r="AD43" s="13">
        <v>0.43895925776522793</v>
      </c>
      <c r="AE43" s="13">
        <v>0.67108108108108111</v>
      </c>
      <c r="AF43" s="13">
        <v>4.5344897135941913E-2</v>
      </c>
      <c r="AG43" s="13">
        <v>4.530052440500202E-3</v>
      </c>
      <c r="AH43" s="13">
        <v>1.159915288422751</v>
      </c>
      <c r="AI43" s="14">
        <v>0</v>
      </c>
      <c r="AJ43" s="14">
        <v>0</v>
      </c>
      <c r="AK43" s="14">
        <v>5.1516224666349631E-3</v>
      </c>
      <c r="AL43" s="11">
        <v>0</v>
      </c>
      <c r="AM43" s="12">
        <v>87048</v>
      </c>
      <c r="AN43" s="12">
        <v>166361</v>
      </c>
      <c r="AO43" s="12">
        <v>0</v>
      </c>
      <c r="AP43" s="31">
        <v>166361</v>
      </c>
      <c r="AQ43" s="11">
        <v>0.29352358009821178</v>
      </c>
    </row>
    <row r="44" spans="1:43" x14ac:dyDescent="0.3">
      <c r="A44" s="28" t="s">
        <v>46</v>
      </c>
      <c r="B44" s="11">
        <v>16</v>
      </c>
      <c r="C44" s="12">
        <v>33313</v>
      </c>
      <c r="D44" s="12">
        <v>33313</v>
      </c>
      <c r="E44" s="12">
        <v>0</v>
      </c>
      <c r="F44" s="12">
        <v>0</v>
      </c>
      <c r="G44" s="12">
        <v>0</v>
      </c>
      <c r="H44" s="12">
        <v>33313</v>
      </c>
      <c r="I44" s="12">
        <v>0</v>
      </c>
      <c r="J44" s="12">
        <v>16718</v>
      </c>
      <c r="K44" s="12">
        <v>0</v>
      </c>
      <c r="L44" s="12">
        <f t="shared" si="0"/>
        <v>16718</v>
      </c>
      <c r="M44" s="12">
        <v>14176</v>
      </c>
      <c r="N44" s="11">
        <v>9501</v>
      </c>
      <c r="O44" s="11">
        <v>1508</v>
      </c>
      <c r="P44" s="11">
        <v>0</v>
      </c>
      <c r="Q44" s="11">
        <v>1508</v>
      </c>
      <c r="R44" s="11">
        <v>796</v>
      </c>
      <c r="S44" s="11">
        <v>0</v>
      </c>
      <c r="T44" s="11">
        <v>0</v>
      </c>
      <c r="U44" s="11">
        <v>25981</v>
      </c>
      <c r="V44" s="11">
        <v>0</v>
      </c>
      <c r="W44" s="11">
        <v>0</v>
      </c>
      <c r="X44" s="11">
        <v>3543</v>
      </c>
      <c r="Y44" s="11">
        <v>0</v>
      </c>
      <c r="Z44" s="11">
        <v>0</v>
      </c>
      <c r="AA44" s="11">
        <v>6015</v>
      </c>
      <c r="AB44" s="11">
        <v>2452945</v>
      </c>
      <c r="AC44" s="11">
        <v>1306600</v>
      </c>
      <c r="AD44" s="13">
        <v>0.42553957914327739</v>
      </c>
      <c r="AE44" s="13">
        <v>0.28520397442439888</v>
      </c>
      <c r="AF44" s="13">
        <v>4.5267613244078887E-2</v>
      </c>
      <c r="AG44" s="13">
        <v>2.3894575691171614E-2</v>
      </c>
      <c r="AH44" s="13">
        <v>0.77990574250292677</v>
      </c>
      <c r="AI44" s="14">
        <v>0</v>
      </c>
      <c r="AJ44" s="14">
        <v>0</v>
      </c>
      <c r="AK44" s="14">
        <v>2.7116179396908004E-3</v>
      </c>
      <c r="AL44" s="11">
        <v>0</v>
      </c>
      <c r="AM44" s="12">
        <v>1696</v>
      </c>
      <c r="AN44" s="12">
        <v>9501</v>
      </c>
      <c r="AO44" s="12">
        <v>0</v>
      </c>
      <c r="AP44" s="31">
        <v>9501</v>
      </c>
      <c r="AQ44" s="11">
        <v>0.78815959411048253</v>
      </c>
    </row>
    <row r="45" spans="1:43" x14ac:dyDescent="0.3">
      <c r="A45" s="28" t="s">
        <v>47</v>
      </c>
      <c r="B45" s="11">
        <v>857</v>
      </c>
      <c r="C45" s="12">
        <v>1123518</v>
      </c>
      <c r="D45" s="12">
        <v>1123518</v>
      </c>
      <c r="E45" s="12">
        <v>0</v>
      </c>
      <c r="F45" s="12">
        <v>79554</v>
      </c>
      <c r="G45" s="12">
        <v>0</v>
      </c>
      <c r="H45" s="12">
        <v>1043964</v>
      </c>
      <c r="I45" s="12">
        <v>0</v>
      </c>
      <c r="J45" s="12">
        <v>104121</v>
      </c>
      <c r="K45" s="12">
        <v>251702</v>
      </c>
      <c r="L45" s="12">
        <f t="shared" si="0"/>
        <v>355823</v>
      </c>
      <c r="M45" s="12">
        <v>425176</v>
      </c>
      <c r="N45" s="11">
        <v>759995</v>
      </c>
      <c r="O45" s="11">
        <v>39243</v>
      </c>
      <c r="P45" s="11">
        <v>0</v>
      </c>
      <c r="Q45" s="11">
        <v>39243</v>
      </c>
      <c r="R45" s="11">
        <v>16088</v>
      </c>
      <c r="S45" s="11">
        <v>0</v>
      </c>
      <c r="T45" s="11">
        <v>0</v>
      </c>
      <c r="U45" s="11">
        <v>1335031</v>
      </c>
      <c r="V45" s="11">
        <v>0</v>
      </c>
      <c r="W45" s="11">
        <v>0</v>
      </c>
      <c r="X45" s="11">
        <v>80645</v>
      </c>
      <c r="Y45" s="11">
        <v>0</v>
      </c>
      <c r="Z45" s="11">
        <v>43560</v>
      </c>
      <c r="AA45" s="11">
        <v>37461</v>
      </c>
      <c r="AB45" s="11">
        <v>101920500</v>
      </c>
      <c r="AC45" s="11">
        <v>77076125</v>
      </c>
      <c r="AD45" s="13">
        <v>0.40727074879976705</v>
      </c>
      <c r="AE45" s="13">
        <v>0.72798966247878283</v>
      </c>
      <c r="AF45" s="13">
        <v>3.7590376679655618E-2</v>
      </c>
      <c r="AG45" s="13">
        <v>1.5410493082136932E-2</v>
      </c>
      <c r="AH45" s="13">
        <v>1.1882612810403423</v>
      </c>
      <c r="AI45" s="14">
        <v>0</v>
      </c>
      <c r="AJ45" s="14">
        <v>0</v>
      </c>
      <c r="AK45" s="14">
        <v>1.0463032488984105E-3</v>
      </c>
      <c r="AL45" s="11">
        <v>0</v>
      </c>
      <c r="AM45" s="12">
        <v>108816</v>
      </c>
      <c r="AN45" s="12">
        <v>759995</v>
      </c>
      <c r="AO45" s="12">
        <v>0</v>
      </c>
      <c r="AP45" s="31">
        <v>759995</v>
      </c>
      <c r="AQ45" s="11">
        <v>0.5289707052927789</v>
      </c>
    </row>
    <row r="46" spans="1:43" x14ac:dyDescent="0.3">
      <c r="A46" s="28" t="s">
        <v>48</v>
      </c>
      <c r="B46" s="11">
        <v>966</v>
      </c>
      <c r="C46" s="12">
        <v>1043199</v>
      </c>
      <c r="D46" s="12">
        <v>1043199</v>
      </c>
      <c r="E46" s="12">
        <v>0</v>
      </c>
      <c r="F46" s="12">
        <v>5303</v>
      </c>
      <c r="G46" s="12">
        <v>0</v>
      </c>
      <c r="H46" s="12">
        <v>1037896</v>
      </c>
      <c r="I46" s="12">
        <v>0</v>
      </c>
      <c r="J46" s="12">
        <v>540416</v>
      </c>
      <c r="K46" s="12">
        <v>10327</v>
      </c>
      <c r="L46" s="12">
        <f t="shared" si="0"/>
        <v>550743</v>
      </c>
      <c r="M46" s="12">
        <v>415283</v>
      </c>
      <c r="N46" s="11">
        <v>519010</v>
      </c>
      <c r="O46" s="11">
        <v>267549</v>
      </c>
      <c r="P46" s="11">
        <v>0</v>
      </c>
      <c r="Q46" s="11">
        <v>267549</v>
      </c>
      <c r="R46" s="11">
        <v>15236</v>
      </c>
      <c r="S46" s="11">
        <v>0</v>
      </c>
      <c r="T46" s="11">
        <v>0</v>
      </c>
      <c r="U46" s="11">
        <v>1223298</v>
      </c>
      <c r="V46" s="11">
        <v>0</v>
      </c>
      <c r="W46" s="11">
        <v>0</v>
      </c>
      <c r="X46" s="11">
        <v>109067</v>
      </c>
      <c r="Y46" s="11">
        <v>0</v>
      </c>
      <c r="Z46" s="11">
        <v>1787</v>
      </c>
      <c r="AA46" s="11">
        <v>194431</v>
      </c>
      <c r="AB46" s="11">
        <v>74071112</v>
      </c>
      <c r="AC46" s="11">
        <v>78544900</v>
      </c>
      <c r="AD46" s="13">
        <v>0.40012005056383299</v>
      </c>
      <c r="AE46" s="13">
        <v>0.50005973623561517</v>
      </c>
      <c r="AF46" s="13">
        <v>0.25778016294503497</v>
      </c>
      <c r="AG46" s="13">
        <v>1.4679698158582362E-2</v>
      </c>
      <c r="AH46" s="13">
        <v>1.1726396479030654</v>
      </c>
      <c r="AI46" s="14">
        <v>0</v>
      </c>
      <c r="AJ46" s="14">
        <v>0</v>
      </c>
      <c r="AK46" s="14">
        <v>1.3885942944736069E-3</v>
      </c>
      <c r="AL46" s="11">
        <v>0</v>
      </c>
      <c r="AM46" s="12">
        <v>316677</v>
      </c>
      <c r="AN46" s="12">
        <v>519010</v>
      </c>
      <c r="AO46" s="12">
        <v>0</v>
      </c>
      <c r="AP46" s="31">
        <v>519010</v>
      </c>
      <c r="AQ46" s="11">
        <v>0.55788508641274503</v>
      </c>
    </row>
    <row r="47" spans="1:43" x14ac:dyDescent="0.3">
      <c r="A47" s="28" t="s">
        <v>49</v>
      </c>
      <c r="B47" s="11">
        <v>8612</v>
      </c>
      <c r="C47" s="12">
        <v>13414634</v>
      </c>
      <c r="D47" s="12">
        <v>13414634</v>
      </c>
      <c r="E47" s="12">
        <v>0</v>
      </c>
      <c r="F47" s="12">
        <v>628721</v>
      </c>
      <c r="G47" s="12">
        <v>0</v>
      </c>
      <c r="H47" s="12">
        <v>12785913</v>
      </c>
      <c r="I47" s="12">
        <v>0</v>
      </c>
      <c r="J47" s="12">
        <v>6030390</v>
      </c>
      <c r="K47" s="12">
        <v>71008</v>
      </c>
      <c r="L47" s="12">
        <f t="shared" si="0"/>
        <v>6101398</v>
      </c>
      <c r="M47" s="12">
        <v>4228232</v>
      </c>
      <c r="N47" s="11">
        <v>7256666</v>
      </c>
      <c r="O47" s="11">
        <v>3726602</v>
      </c>
      <c r="P47" s="11">
        <v>0</v>
      </c>
      <c r="Q47" s="11">
        <v>3726602</v>
      </c>
      <c r="R47" s="11">
        <v>99518</v>
      </c>
      <c r="S47" s="11">
        <v>0</v>
      </c>
      <c r="T47" s="11">
        <v>0</v>
      </c>
      <c r="U47" s="11">
        <v>16063898</v>
      </c>
      <c r="V47" s="11">
        <v>0</v>
      </c>
      <c r="W47" s="11">
        <v>0</v>
      </c>
      <c r="X47" s="11">
        <v>1273621</v>
      </c>
      <c r="Y47" s="11">
        <v>0</v>
      </c>
      <c r="Z47" s="11">
        <v>12289</v>
      </c>
      <c r="AA47" s="11">
        <v>2169615</v>
      </c>
      <c r="AB47" s="11">
        <v>1004814031</v>
      </c>
      <c r="AC47" s="11">
        <v>1021757208</v>
      </c>
      <c r="AD47" s="13">
        <v>0.33069456987545592</v>
      </c>
      <c r="AE47" s="13">
        <v>0.56755164844309514</v>
      </c>
      <c r="AF47" s="13">
        <v>0.29146154834621507</v>
      </c>
      <c r="AG47" s="13">
        <v>7.7834097572852248E-3</v>
      </c>
      <c r="AH47" s="13">
        <v>1.1974911764220515</v>
      </c>
      <c r="AI47" s="14">
        <v>0</v>
      </c>
      <c r="AJ47" s="14">
        <v>0</v>
      </c>
      <c r="AK47" s="14">
        <v>1.2465006265950413E-3</v>
      </c>
      <c r="AL47" s="11">
        <v>0</v>
      </c>
      <c r="AM47" s="12">
        <v>0</v>
      </c>
      <c r="AN47" s="12">
        <v>7256666</v>
      </c>
      <c r="AO47" s="12">
        <v>0</v>
      </c>
      <c r="AP47" s="31">
        <v>7256666</v>
      </c>
      <c r="AQ47" s="11">
        <v>0.31643317533524257</v>
      </c>
    </row>
    <row r="48" spans="1:43" x14ac:dyDescent="0.3">
      <c r="A48" s="28" t="s">
        <v>50</v>
      </c>
      <c r="B48" s="11">
        <v>4024</v>
      </c>
      <c r="C48" s="12">
        <v>4059683</v>
      </c>
      <c r="D48" s="12">
        <v>4059683</v>
      </c>
      <c r="E48" s="12">
        <v>0</v>
      </c>
      <c r="F48" s="12">
        <v>106528</v>
      </c>
      <c r="G48" s="12">
        <v>263192</v>
      </c>
      <c r="H48" s="12">
        <v>3689963</v>
      </c>
      <c r="I48" s="12">
        <v>777846</v>
      </c>
      <c r="J48" s="12">
        <v>821109</v>
      </c>
      <c r="K48" s="12">
        <v>11270</v>
      </c>
      <c r="L48" s="12">
        <f t="shared" si="0"/>
        <v>832379</v>
      </c>
      <c r="M48" s="12">
        <v>919610</v>
      </c>
      <c r="N48" s="11">
        <v>1246894</v>
      </c>
      <c r="O48" s="11">
        <v>637540</v>
      </c>
      <c r="P48" s="11">
        <v>0</v>
      </c>
      <c r="Q48" s="11">
        <v>637540</v>
      </c>
      <c r="R48" s="11">
        <v>132574</v>
      </c>
      <c r="S48" s="11">
        <v>367163</v>
      </c>
      <c r="T48" s="11">
        <v>0</v>
      </c>
      <c r="U48" s="11">
        <v>3388561</v>
      </c>
      <c r="V48" s="11">
        <v>11665</v>
      </c>
      <c r="W48" s="11">
        <v>0</v>
      </c>
      <c r="X48" s="11">
        <v>598034</v>
      </c>
      <c r="Y48" s="11">
        <v>0</v>
      </c>
      <c r="Z48" s="11">
        <v>1950</v>
      </c>
      <c r="AA48" s="11">
        <v>295419</v>
      </c>
      <c r="AB48" s="11">
        <v>352179900</v>
      </c>
      <c r="AC48" s="11">
        <v>359400300</v>
      </c>
      <c r="AD48" s="13">
        <v>0.24921930111494342</v>
      </c>
      <c r="AE48" s="13">
        <v>0.3379150414245346</v>
      </c>
      <c r="AF48" s="13">
        <v>0.17277680020097763</v>
      </c>
      <c r="AG48" s="13">
        <v>3.5928273535534093E-2</v>
      </c>
      <c r="AH48" s="13">
        <v>0.79583941627598975</v>
      </c>
      <c r="AI48" s="14">
        <v>3.245684547286132E-5</v>
      </c>
      <c r="AJ48" s="14">
        <v>0</v>
      </c>
      <c r="AK48" s="14">
        <v>1.6639774646821385E-3</v>
      </c>
      <c r="AL48" s="11">
        <v>0</v>
      </c>
      <c r="AM48" s="12">
        <v>621997</v>
      </c>
      <c r="AN48" s="12">
        <v>1493030.2797018171</v>
      </c>
      <c r="AO48" s="12">
        <v>246136.27970181708</v>
      </c>
      <c r="AP48" s="31">
        <v>1246894</v>
      </c>
      <c r="AQ48" s="11">
        <v>0.33723503275320066</v>
      </c>
    </row>
    <row r="49" spans="1:43" x14ac:dyDescent="0.3">
      <c r="A49" s="28" t="s">
        <v>51</v>
      </c>
      <c r="B49" s="11">
        <v>216</v>
      </c>
      <c r="C49" s="12">
        <v>117155</v>
      </c>
      <c r="D49" s="12">
        <v>117155</v>
      </c>
      <c r="E49" s="12">
        <v>0</v>
      </c>
      <c r="F49" s="12">
        <v>0</v>
      </c>
      <c r="G49" s="12">
        <v>0</v>
      </c>
      <c r="H49" s="12">
        <v>117155</v>
      </c>
      <c r="I49" s="12">
        <v>0</v>
      </c>
      <c r="J49" s="12">
        <v>72967</v>
      </c>
      <c r="K49" s="12">
        <v>149</v>
      </c>
      <c r="L49" s="12">
        <f t="shared" si="0"/>
        <v>73116</v>
      </c>
      <c r="M49" s="12">
        <v>49843</v>
      </c>
      <c r="N49" s="11">
        <v>38399</v>
      </c>
      <c r="O49" s="11">
        <v>5305</v>
      </c>
      <c r="P49" s="11">
        <v>0</v>
      </c>
      <c r="Q49" s="11">
        <v>5305</v>
      </c>
      <c r="R49" s="11">
        <v>2800</v>
      </c>
      <c r="S49" s="11">
        <v>0</v>
      </c>
      <c r="T49" s="11">
        <v>0</v>
      </c>
      <c r="U49" s="11">
        <v>96347</v>
      </c>
      <c r="V49" s="11">
        <v>0</v>
      </c>
      <c r="W49" s="11">
        <v>0</v>
      </c>
      <c r="X49" s="11">
        <v>23475</v>
      </c>
      <c r="Y49" s="11">
        <v>0</v>
      </c>
      <c r="Z49" s="11">
        <v>26</v>
      </c>
      <c r="AA49" s="11">
        <v>26252</v>
      </c>
      <c r="AB49" s="11">
        <v>7791152</v>
      </c>
      <c r="AC49" s="11">
        <v>8657700</v>
      </c>
      <c r="AD49" s="13">
        <v>0.42544492339208739</v>
      </c>
      <c r="AE49" s="13">
        <v>0.32776236609619736</v>
      </c>
      <c r="AF49" s="13">
        <v>4.5281891511245786E-2</v>
      </c>
      <c r="AG49" s="13">
        <v>2.3899961589347447E-2</v>
      </c>
      <c r="AH49" s="13">
        <v>0.82238914258887796</v>
      </c>
      <c r="AI49" s="14">
        <v>0</v>
      </c>
      <c r="AJ49" s="14">
        <v>0</v>
      </c>
      <c r="AK49" s="14">
        <v>2.7114591635191794E-3</v>
      </c>
      <c r="AL49" s="11">
        <v>0</v>
      </c>
      <c r="AM49" s="12">
        <v>66371</v>
      </c>
      <c r="AN49" s="12">
        <v>38399</v>
      </c>
      <c r="AO49" s="12">
        <v>0</v>
      </c>
      <c r="AP49" s="31">
        <v>38399</v>
      </c>
      <c r="AQ49" s="11">
        <v>0.88892323716743671</v>
      </c>
    </row>
    <row r="50" spans="1:43" x14ac:dyDescent="0.3">
      <c r="A50" s="28" t="s">
        <v>52</v>
      </c>
      <c r="B50" s="11">
        <v>120</v>
      </c>
      <c r="C50" s="12">
        <v>480272</v>
      </c>
      <c r="D50" s="12">
        <v>480272</v>
      </c>
      <c r="E50" s="12">
        <v>0</v>
      </c>
      <c r="F50" s="12">
        <v>0</v>
      </c>
      <c r="G50" s="12">
        <v>28444</v>
      </c>
      <c r="H50" s="12">
        <v>451828</v>
      </c>
      <c r="I50" s="12">
        <v>4388</v>
      </c>
      <c r="J50" s="12">
        <v>163128</v>
      </c>
      <c r="K50" s="12">
        <v>108982</v>
      </c>
      <c r="L50" s="12">
        <f t="shared" si="0"/>
        <v>272110</v>
      </c>
      <c r="M50" s="12">
        <v>245672</v>
      </c>
      <c r="N50" s="11">
        <v>318951</v>
      </c>
      <c r="O50" s="11">
        <v>61968</v>
      </c>
      <c r="P50" s="11">
        <v>0</v>
      </c>
      <c r="Q50" s="11">
        <v>61968</v>
      </c>
      <c r="R50" s="11">
        <v>10257</v>
      </c>
      <c r="S50" s="11">
        <v>49005</v>
      </c>
      <c r="T50" s="11">
        <v>0</v>
      </c>
      <c r="U50" s="11">
        <v>685853</v>
      </c>
      <c r="V50" s="11">
        <v>0</v>
      </c>
      <c r="W50" s="11">
        <v>0</v>
      </c>
      <c r="X50" s="11">
        <v>19899</v>
      </c>
      <c r="Y50" s="11">
        <v>0</v>
      </c>
      <c r="Z50" s="11">
        <v>18860</v>
      </c>
      <c r="AA50" s="11">
        <v>58690</v>
      </c>
      <c r="AB50" s="11">
        <v>38138865</v>
      </c>
      <c r="AC50" s="11">
        <v>23285100</v>
      </c>
      <c r="AD50" s="13">
        <v>0.54372902963074443</v>
      </c>
      <c r="AE50" s="13">
        <v>0.70591242685269617</v>
      </c>
      <c r="AF50" s="13">
        <v>0.1371495347787211</v>
      </c>
      <c r="AG50" s="13">
        <v>2.2701116354010818E-2</v>
      </c>
      <c r="AH50" s="13">
        <v>1.4094921076161724</v>
      </c>
      <c r="AI50" s="14">
        <v>0</v>
      </c>
      <c r="AJ50" s="14">
        <v>0</v>
      </c>
      <c r="AK50" s="14">
        <v>8.5458082636535805E-4</v>
      </c>
      <c r="AL50" s="11">
        <v>0</v>
      </c>
      <c r="AM50" s="12">
        <v>1580</v>
      </c>
      <c r="AN50" s="12">
        <v>322851.59516469069</v>
      </c>
      <c r="AO50" s="12">
        <v>3900.5951646907124</v>
      </c>
      <c r="AP50" s="31">
        <v>318951</v>
      </c>
      <c r="AQ50" s="11">
        <v>0.81009914718611808</v>
      </c>
    </row>
    <row r="51" spans="1:43" x14ac:dyDescent="0.3">
      <c r="A51" s="28" t="s">
        <v>53</v>
      </c>
      <c r="B51" s="11">
        <v>280</v>
      </c>
      <c r="C51" s="12">
        <v>158861</v>
      </c>
      <c r="D51" s="12">
        <v>158861</v>
      </c>
      <c r="E51" s="12">
        <v>0</v>
      </c>
      <c r="F51" s="12">
        <v>0</v>
      </c>
      <c r="G51" s="12">
        <v>0</v>
      </c>
      <c r="H51" s="12">
        <v>158861</v>
      </c>
      <c r="I51" s="12">
        <v>0</v>
      </c>
      <c r="J51" s="12">
        <v>21081</v>
      </c>
      <c r="K51" s="12">
        <v>0</v>
      </c>
      <c r="L51" s="12">
        <f t="shared" si="0"/>
        <v>21081</v>
      </c>
      <c r="M51" s="12">
        <v>33702</v>
      </c>
      <c r="N51" s="11">
        <v>120609</v>
      </c>
      <c r="O51" s="11">
        <v>17700</v>
      </c>
      <c r="P51" s="11">
        <v>0</v>
      </c>
      <c r="Q51" s="11">
        <v>17700</v>
      </c>
      <c r="R51" s="11">
        <v>243</v>
      </c>
      <c r="S51" s="11">
        <v>0</v>
      </c>
      <c r="T51" s="11">
        <v>0</v>
      </c>
      <c r="U51" s="11">
        <v>172254</v>
      </c>
      <c r="V51" s="11">
        <v>0</v>
      </c>
      <c r="W51" s="11">
        <v>0</v>
      </c>
      <c r="X51" s="11">
        <v>54976</v>
      </c>
      <c r="Y51" s="11">
        <v>0</v>
      </c>
      <c r="Z51" s="11">
        <v>0</v>
      </c>
      <c r="AA51" s="11">
        <v>7585</v>
      </c>
      <c r="AB51" s="11">
        <v>14374410</v>
      </c>
      <c r="AC51" s="11">
        <v>15516000</v>
      </c>
      <c r="AD51" s="13">
        <v>0.21214772662893977</v>
      </c>
      <c r="AE51" s="13">
        <v>0.75921088246958035</v>
      </c>
      <c r="AF51" s="13">
        <v>0.11141815801235042</v>
      </c>
      <c r="AG51" s="13">
        <v>1.5296391184746413E-3</v>
      </c>
      <c r="AH51" s="13">
        <v>1.0843064062293453</v>
      </c>
      <c r="AI51" s="14">
        <v>0</v>
      </c>
      <c r="AJ51" s="14">
        <v>0</v>
      </c>
      <c r="AK51" s="14">
        <v>3.5431812322763599E-3</v>
      </c>
      <c r="AL51" s="11">
        <v>0</v>
      </c>
      <c r="AM51" s="12">
        <v>56072</v>
      </c>
      <c r="AN51" s="12">
        <v>120609</v>
      </c>
      <c r="AO51" s="12">
        <v>0</v>
      </c>
      <c r="AP51" s="31">
        <v>120609</v>
      </c>
      <c r="AQ51" s="11">
        <v>0.40740049975034975</v>
      </c>
    </row>
    <row r="52" spans="1:43" x14ac:dyDescent="0.3">
      <c r="A52" s="28" t="s">
        <v>54</v>
      </c>
      <c r="B52" s="11">
        <v>4877</v>
      </c>
      <c r="C52" s="12">
        <v>18654613</v>
      </c>
      <c r="D52" s="12">
        <v>18654613</v>
      </c>
      <c r="E52" s="12">
        <v>3878</v>
      </c>
      <c r="F52" s="12">
        <v>0</v>
      </c>
      <c r="G52" s="12">
        <v>0</v>
      </c>
      <c r="H52" s="12">
        <v>18650735</v>
      </c>
      <c r="I52" s="12">
        <v>0</v>
      </c>
      <c r="J52" s="12">
        <v>5589478</v>
      </c>
      <c r="K52" s="12">
        <v>0</v>
      </c>
      <c r="L52" s="12">
        <f t="shared" si="0"/>
        <v>5589478</v>
      </c>
      <c r="M52" s="12">
        <v>8548543</v>
      </c>
      <c r="N52" s="11">
        <v>7935122</v>
      </c>
      <c r="O52" s="11">
        <v>3992181</v>
      </c>
      <c r="P52" s="11">
        <v>0</v>
      </c>
      <c r="Q52" s="11">
        <v>3992181</v>
      </c>
      <c r="R52" s="11">
        <v>195272</v>
      </c>
      <c r="S52" s="11">
        <v>0</v>
      </c>
      <c r="T52" s="11">
        <v>4298</v>
      </c>
      <c r="U52" s="11">
        <v>20675417</v>
      </c>
      <c r="V52" s="11">
        <v>0</v>
      </c>
      <c r="W52" s="11">
        <v>0</v>
      </c>
      <c r="X52" s="11">
        <v>2956195</v>
      </c>
      <c r="Y52" s="11">
        <v>0</v>
      </c>
      <c r="Z52" s="11">
        <v>0</v>
      </c>
      <c r="AA52" s="11">
        <v>2010982</v>
      </c>
      <c r="AB52" s="11">
        <v>1097422894</v>
      </c>
      <c r="AC52" s="11">
        <v>1109686650</v>
      </c>
      <c r="AD52" s="13">
        <v>0.45834885327575564</v>
      </c>
      <c r="AE52" s="13">
        <v>0.42545894303897408</v>
      </c>
      <c r="AF52" s="13">
        <v>0.21404952673446917</v>
      </c>
      <c r="AG52" s="13">
        <v>1.0469935903330351E-2</v>
      </c>
      <c r="AH52" s="13">
        <v>1.1083272589525293</v>
      </c>
      <c r="AI52" s="14">
        <v>0</v>
      </c>
      <c r="AJ52" s="14">
        <v>0</v>
      </c>
      <c r="AK52" s="14">
        <v>2.6639907761348666E-3</v>
      </c>
      <c r="AL52" s="11">
        <v>0</v>
      </c>
      <c r="AM52" s="12">
        <v>0</v>
      </c>
      <c r="AN52" s="12">
        <v>7935122</v>
      </c>
      <c r="AO52" s="12">
        <v>0</v>
      </c>
      <c r="AP52" s="31">
        <v>7935122</v>
      </c>
      <c r="AQ52" s="11">
        <v>0.47203462671905699</v>
      </c>
    </row>
    <row r="53" spans="1:43" x14ac:dyDescent="0.3">
      <c r="A53" s="28" t="s">
        <v>55</v>
      </c>
      <c r="B53" s="11">
        <v>84</v>
      </c>
      <c r="C53" s="12">
        <v>36960</v>
      </c>
      <c r="D53" s="12">
        <v>36960</v>
      </c>
      <c r="E53" s="12">
        <v>0</v>
      </c>
      <c r="F53" s="12">
        <v>0</v>
      </c>
      <c r="G53" s="12">
        <v>0</v>
      </c>
      <c r="H53" s="12">
        <v>36960</v>
      </c>
      <c r="I53" s="12">
        <v>0</v>
      </c>
      <c r="J53" s="12">
        <v>13936</v>
      </c>
      <c r="K53" s="12">
        <v>0</v>
      </c>
      <c r="L53" s="12">
        <f t="shared" si="0"/>
        <v>13936</v>
      </c>
      <c r="M53" s="12">
        <v>24597</v>
      </c>
      <c r="N53" s="11">
        <v>15374</v>
      </c>
      <c r="O53" s="11">
        <v>6892</v>
      </c>
      <c r="P53" s="11">
        <v>0</v>
      </c>
      <c r="Q53" s="11">
        <v>6892</v>
      </c>
      <c r="R53" s="11">
        <v>1793</v>
      </c>
      <c r="S53" s="11">
        <v>0</v>
      </c>
      <c r="T53" s="11">
        <v>0</v>
      </c>
      <c r="U53" s="11">
        <v>48656</v>
      </c>
      <c r="V53" s="11">
        <v>0</v>
      </c>
      <c r="W53" s="11">
        <v>0</v>
      </c>
      <c r="X53" s="11">
        <v>3252</v>
      </c>
      <c r="Y53" s="11">
        <v>0</v>
      </c>
      <c r="Z53" s="11">
        <v>0</v>
      </c>
      <c r="AA53" s="11">
        <v>5014</v>
      </c>
      <c r="AB53" s="11">
        <v>2843299</v>
      </c>
      <c r="AC53" s="11">
        <v>3132500</v>
      </c>
      <c r="AD53" s="13">
        <v>0.66550324675324679</v>
      </c>
      <c r="AE53" s="13">
        <v>0.41596320346320348</v>
      </c>
      <c r="AF53" s="13">
        <v>0.18647186147186148</v>
      </c>
      <c r="AG53" s="13">
        <v>4.8511904761904763E-2</v>
      </c>
      <c r="AH53" s="13">
        <v>1.3164502164502163</v>
      </c>
      <c r="AI53" s="14">
        <v>0</v>
      </c>
      <c r="AJ53" s="14">
        <v>0</v>
      </c>
      <c r="AK53" s="14">
        <v>1.0381484437350359E-3</v>
      </c>
      <c r="AL53" s="11">
        <v>0</v>
      </c>
      <c r="AM53" s="12">
        <v>21246</v>
      </c>
      <c r="AN53" s="12">
        <v>15374</v>
      </c>
      <c r="AO53" s="12">
        <v>0</v>
      </c>
      <c r="AP53" s="31">
        <v>15374</v>
      </c>
      <c r="AQ53" s="11">
        <v>0.79471770577455458</v>
      </c>
    </row>
    <row r="54" spans="1:43" x14ac:dyDescent="0.3">
      <c r="A54" s="28" t="s">
        <v>56</v>
      </c>
      <c r="B54" s="11">
        <v>738</v>
      </c>
      <c r="C54" s="12">
        <v>463453</v>
      </c>
      <c r="D54" s="12">
        <v>463453</v>
      </c>
      <c r="E54" s="12">
        <v>0</v>
      </c>
      <c r="F54" s="12">
        <v>17059</v>
      </c>
      <c r="G54" s="12">
        <v>0</v>
      </c>
      <c r="H54" s="12">
        <v>446394</v>
      </c>
      <c r="I54" s="12">
        <v>0</v>
      </c>
      <c r="J54" s="12">
        <v>158333</v>
      </c>
      <c r="K54" s="12">
        <v>947</v>
      </c>
      <c r="L54" s="12">
        <f t="shared" si="0"/>
        <v>159280</v>
      </c>
      <c r="M54" s="12">
        <v>215934</v>
      </c>
      <c r="N54" s="11">
        <v>345495</v>
      </c>
      <c r="O54" s="11">
        <v>101586</v>
      </c>
      <c r="P54" s="11">
        <v>0</v>
      </c>
      <c r="Q54" s="11">
        <v>101586</v>
      </c>
      <c r="R54" s="11">
        <v>19385</v>
      </c>
      <c r="S54" s="11">
        <v>0</v>
      </c>
      <c r="T54" s="11">
        <v>0</v>
      </c>
      <c r="U54" s="11">
        <v>708484</v>
      </c>
      <c r="V54" s="11">
        <v>0</v>
      </c>
      <c r="W54" s="11">
        <v>0</v>
      </c>
      <c r="X54" s="11">
        <v>106175</v>
      </c>
      <c r="Y54" s="11">
        <v>0</v>
      </c>
      <c r="Z54" s="11">
        <v>164</v>
      </c>
      <c r="AA54" s="11">
        <v>56965</v>
      </c>
      <c r="AB54" s="11">
        <v>36890200</v>
      </c>
      <c r="AC54" s="11">
        <v>41000900</v>
      </c>
      <c r="AD54" s="13">
        <v>0.4837296200217745</v>
      </c>
      <c r="AE54" s="13">
        <v>0.77396873613892658</v>
      </c>
      <c r="AF54" s="13">
        <v>0.2275702630411699</v>
      </c>
      <c r="AG54" s="13">
        <v>4.3425762891078287E-2</v>
      </c>
      <c r="AH54" s="13">
        <v>1.5286943820929495</v>
      </c>
      <c r="AI54" s="14">
        <v>0</v>
      </c>
      <c r="AJ54" s="14">
        <v>0</v>
      </c>
      <c r="AK54" s="14">
        <v>2.5895773019616645E-3</v>
      </c>
      <c r="AL54" s="11">
        <v>0</v>
      </c>
      <c r="AM54" s="12">
        <v>239510</v>
      </c>
      <c r="AN54" s="12">
        <v>345495</v>
      </c>
      <c r="AO54" s="12">
        <v>0</v>
      </c>
      <c r="AP54" s="31">
        <v>345495</v>
      </c>
      <c r="AQ54" s="11">
        <v>0.83182583366623153</v>
      </c>
    </row>
    <row r="55" spans="1:43" x14ac:dyDescent="0.3">
      <c r="A55" s="28" t="s">
        <v>57</v>
      </c>
      <c r="B55" s="11">
        <v>7395</v>
      </c>
      <c r="C55" s="12">
        <v>6885252</v>
      </c>
      <c r="D55" s="12">
        <v>6885252</v>
      </c>
      <c r="E55" s="12">
        <v>0</v>
      </c>
      <c r="F55" s="12">
        <v>262</v>
      </c>
      <c r="G55" s="12">
        <v>471809</v>
      </c>
      <c r="H55" s="12">
        <v>6413181</v>
      </c>
      <c r="I55" s="12">
        <v>1588176</v>
      </c>
      <c r="J55" s="12">
        <v>1159643</v>
      </c>
      <c r="K55" s="12">
        <v>0</v>
      </c>
      <c r="L55" s="12">
        <f t="shared" si="0"/>
        <v>1159643</v>
      </c>
      <c r="M55" s="12">
        <v>1989694</v>
      </c>
      <c r="N55" s="11">
        <v>5411309</v>
      </c>
      <c r="O55" s="11">
        <v>1756689</v>
      </c>
      <c r="P55" s="11">
        <v>0</v>
      </c>
      <c r="Q55" s="11">
        <v>1756689</v>
      </c>
      <c r="R55" s="11">
        <v>239511</v>
      </c>
      <c r="S55" s="11">
        <v>658192</v>
      </c>
      <c r="T55" s="11">
        <v>0</v>
      </c>
      <c r="U55" s="11">
        <v>10055778</v>
      </c>
      <c r="V55" s="11">
        <v>0</v>
      </c>
      <c r="W55" s="11">
        <v>0</v>
      </c>
      <c r="X55" s="11">
        <v>688275</v>
      </c>
      <c r="Y55" s="11">
        <v>0</v>
      </c>
      <c r="Z55" s="11">
        <v>0</v>
      </c>
      <c r="AA55" s="11">
        <v>417216</v>
      </c>
      <c r="AB55" s="11">
        <v>617983800</v>
      </c>
      <c r="AC55" s="11">
        <v>636103800</v>
      </c>
      <c r="AD55" s="13">
        <v>0.31025071645412783</v>
      </c>
      <c r="AE55" s="13">
        <v>0.84377924153395956</v>
      </c>
      <c r="AF55" s="13">
        <v>0.27391851251352489</v>
      </c>
      <c r="AG55" s="13">
        <v>3.7346677101425953E-2</v>
      </c>
      <c r="AH55" s="13">
        <v>1.4652951476030383</v>
      </c>
      <c r="AI55" s="14">
        <v>0</v>
      </c>
      <c r="AJ55" s="14">
        <v>0</v>
      </c>
      <c r="AK55" s="14">
        <v>1.0820168029180143E-3</v>
      </c>
      <c r="AL55" s="11">
        <v>0</v>
      </c>
      <c r="AM55" s="12">
        <v>564573</v>
      </c>
      <c r="AN55" s="12">
        <v>6732394.8252087012</v>
      </c>
      <c r="AO55" s="12">
        <v>1321085.825208701</v>
      </c>
      <c r="AP55" s="31">
        <v>5411309</v>
      </c>
      <c r="AQ55" s="11">
        <v>0.57347670250896055</v>
      </c>
    </row>
    <row r="56" spans="1:43" x14ac:dyDescent="0.3">
      <c r="A56" s="28" t="s">
        <v>58</v>
      </c>
      <c r="B56" s="11">
        <v>176</v>
      </c>
      <c r="C56" s="12">
        <v>109036</v>
      </c>
      <c r="D56" s="12">
        <v>109036</v>
      </c>
      <c r="E56" s="12">
        <v>0</v>
      </c>
      <c r="F56" s="12">
        <v>0</v>
      </c>
      <c r="G56" s="12">
        <v>0</v>
      </c>
      <c r="H56" s="12">
        <v>109036</v>
      </c>
      <c r="I56" s="12">
        <v>0</v>
      </c>
      <c r="J56" s="12">
        <v>18883</v>
      </c>
      <c r="K56" s="12">
        <v>0</v>
      </c>
      <c r="L56" s="12">
        <f t="shared" si="0"/>
        <v>18883</v>
      </c>
      <c r="M56" s="12">
        <v>50544</v>
      </c>
      <c r="N56" s="11">
        <v>60000</v>
      </c>
      <c r="O56" s="11">
        <v>50155</v>
      </c>
      <c r="P56" s="11">
        <v>0</v>
      </c>
      <c r="Q56" s="11">
        <v>50155</v>
      </c>
      <c r="R56" s="11">
        <v>1568</v>
      </c>
      <c r="S56" s="11">
        <v>0</v>
      </c>
      <c r="T56" s="11">
        <v>0</v>
      </c>
      <c r="U56" s="11">
        <v>162269</v>
      </c>
      <c r="V56" s="11">
        <v>0</v>
      </c>
      <c r="W56" s="11">
        <v>0</v>
      </c>
      <c r="X56" s="11">
        <v>15191</v>
      </c>
      <c r="Y56" s="11">
        <v>0</v>
      </c>
      <c r="Z56" s="11">
        <v>0</v>
      </c>
      <c r="AA56" s="11">
        <v>6794</v>
      </c>
      <c r="AB56" s="11">
        <v>9812500</v>
      </c>
      <c r="AC56" s="11">
        <v>10532900</v>
      </c>
      <c r="AD56" s="13">
        <v>0.46355332183865877</v>
      </c>
      <c r="AE56" s="13">
        <v>0.55027697274294729</v>
      </c>
      <c r="AF56" s="13">
        <v>0.45998569279870866</v>
      </c>
      <c r="AG56" s="13">
        <v>1.4380571554349022E-2</v>
      </c>
      <c r="AH56" s="13">
        <v>1.4881965589346637</v>
      </c>
      <c r="AI56" s="14">
        <v>0</v>
      </c>
      <c r="AJ56" s="14">
        <v>0</v>
      </c>
      <c r="AK56" s="14">
        <v>1.4422428770803862E-3</v>
      </c>
      <c r="AL56" s="11">
        <v>0</v>
      </c>
      <c r="AM56" s="12">
        <v>23981</v>
      </c>
      <c r="AN56" s="12">
        <v>60000</v>
      </c>
      <c r="AO56" s="12">
        <v>0</v>
      </c>
      <c r="AP56" s="31">
        <v>60000</v>
      </c>
      <c r="AQ56" s="11">
        <v>0.54125002891086971</v>
      </c>
    </row>
    <row r="57" spans="1:43" x14ac:dyDescent="0.3">
      <c r="A57" s="28" t="s">
        <v>59</v>
      </c>
      <c r="B57" s="11">
        <v>148</v>
      </c>
      <c r="C57" s="12">
        <v>132314</v>
      </c>
      <c r="D57" s="12">
        <v>132314</v>
      </c>
      <c r="E57" s="12">
        <v>0</v>
      </c>
      <c r="F57" s="12">
        <v>0</v>
      </c>
      <c r="G57" s="12">
        <v>0</v>
      </c>
      <c r="H57" s="12">
        <v>132314</v>
      </c>
      <c r="I57" s="12">
        <v>0</v>
      </c>
      <c r="J57" s="12">
        <v>100184</v>
      </c>
      <c r="K57" s="12">
        <v>56</v>
      </c>
      <c r="L57" s="12">
        <f t="shared" si="0"/>
        <v>100240</v>
      </c>
      <c r="M57" s="12">
        <v>42905</v>
      </c>
      <c r="N57" s="11">
        <v>77218</v>
      </c>
      <c r="O57" s="11">
        <v>13823</v>
      </c>
      <c r="P57" s="11">
        <v>0</v>
      </c>
      <c r="Q57" s="11">
        <v>13823</v>
      </c>
      <c r="R57" s="11">
        <v>2800</v>
      </c>
      <c r="S57" s="11">
        <v>0</v>
      </c>
      <c r="T57" s="11">
        <v>0</v>
      </c>
      <c r="U57" s="11">
        <v>136746</v>
      </c>
      <c r="V57" s="11">
        <v>0</v>
      </c>
      <c r="W57" s="11">
        <v>0</v>
      </c>
      <c r="X57" s="11">
        <v>17933</v>
      </c>
      <c r="Y57" s="11">
        <v>0</v>
      </c>
      <c r="Z57" s="11">
        <v>10</v>
      </c>
      <c r="AA57" s="11">
        <v>36045</v>
      </c>
      <c r="AB57" s="11">
        <v>8104760</v>
      </c>
      <c r="AC57" s="11">
        <v>8577015</v>
      </c>
      <c r="AD57" s="13">
        <v>0.32426651752648999</v>
      </c>
      <c r="AE57" s="13">
        <v>0.58359659597623836</v>
      </c>
      <c r="AF57" s="13">
        <v>0.10447118218782593</v>
      </c>
      <c r="AG57" s="13">
        <v>2.1161781822029414E-2</v>
      </c>
      <c r="AH57" s="13">
        <v>1.0334960775125837</v>
      </c>
      <c r="AI57" s="14">
        <v>0</v>
      </c>
      <c r="AJ57" s="14">
        <v>0</v>
      </c>
      <c r="AK57" s="14">
        <v>2.0908206409805744E-3</v>
      </c>
      <c r="AL57" s="11">
        <v>0</v>
      </c>
      <c r="AM57" s="12">
        <v>51737</v>
      </c>
      <c r="AN57" s="12">
        <v>77218</v>
      </c>
      <c r="AO57" s="12">
        <v>0</v>
      </c>
      <c r="AP57" s="31">
        <v>77218</v>
      </c>
      <c r="AQ57" s="11">
        <v>0.41806343725564576</v>
      </c>
    </row>
    <row r="58" spans="1:43" x14ac:dyDescent="0.3">
      <c r="A58" s="28" t="s">
        <v>60</v>
      </c>
      <c r="B58" s="11">
        <v>88</v>
      </c>
      <c r="C58" s="12">
        <v>130259</v>
      </c>
      <c r="D58" s="12">
        <v>130259</v>
      </c>
      <c r="E58" s="12">
        <v>0</v>
      </c>
      <c r="F58" s="12">
        <v>0</v>
      </c>
      <c r="G58" s="12">
        <v>0</v>
      </c>
      <c r="H58" s="12">
        <v>130259</v>
      </c>
      <c r="I58" s="12">
        <v>0</v>
      </c>
      <c r="J58" s="12">
        <v>93987</v>
      </c>
      <c r="K58" s="12">
        <v>0</v>
      </c>
      <c r="L58" s="12">
        <f t="shared" si="0"/>
        <v>93987</v>
      </c>
      <c r="M58" s="12">
        <v>60249</v>
      </c>
      <c r="N58" s="11">
        <v>58005</v>
      </c>
      <c r="O58" s="11">
        <v>16885</v>
      </c>
      <c r="P58" s="11">
        <v>0</v>
      </c>
      <c r="Q58" s="11">
        <v>16885</v>
      </c>
      <c r="R58" s="11">
        <v>7967</v>
      </c>
      <c r="S58" s="11">
        <v>0</v>
      </c>
      <c r="T58" s="11">
        <v>0</v>
      </c>
      <c r="U58" s="11">
        <v>143105</v>
      </c>
      <c r="V58" s="11">
        <v>0</v>
      </c>
      <c r="W58" s="11">
        <v>0</v>
      </c>
      <c r="X58" s="11">
        <v>18328</v>
      </c>
      <c r="Y58" s="11">
        <v>0</v>
      </c>
      <c r="Z58" s="11">
        <v>0</v>
      </c>
      <c r="AA58" s="11">
        <v>33814</v>
      </c>
      <c r="AB58" s="11">
        <v>9740800</v>
      </c>
      <c r="AC58" s="11">
        <v>6839500</v>
      </c>
      <c r="AD58" s="13">
        <v>0.4625323394160864</v>
      </c>
      <c r="AE58" s="13">
        <v>0.4453051228705886</v>
      </c>
      <c r="AF58" s="13">
        <v>0.12962635979087817</v>
      </c>
      <c r="AG58" s="13">
        <v>6.1162760346693892E-2</v>
      </c>
      <c r="AH58" s="13">
        <v>1.0986265824242472</v>
      </c>
      <c r="AI58" s="14">
        <v>0</v>
      </c>
      <c r="AJ58" s="14">
        <v>0</v>
      </c>
      <c r="AK58" s="14">
        <v>2.6797280502960743E-3</v>
      </c>
      <c r="AL58" s="11">
        <v>0</v>
      </c>
      <c r="AM58" s="12">
        <v>19647</v>
      </c>
      <c r="AN58" s="12">
        <v>58005</v>
      </c>
      <c r="AO58" s="12">
        <v>0</v>
      </c>
      <c r="AP58" s="31">
        <v>58005</v>
      </c>
      <c r="AQ58" s="11">
        <v>1.4431551053553875</v>
      </c>
    </row>
    <row r="59" spans="1:43" x14ac:dyDescent="0.3">
      <c r="A59" s="28" t="s">
        <v>61</v>
      </c>
      <c r="B59" s="11">
        <v>291</v>
      </c>
      <c r="C59" s="12">
        <v>99660</v>
      </c>
      <c r="D59" s="12">
        <v>99660</v>
      </c>
      <c r="E59" s="12">
        <v>0</v>
      </c>
      <c r="F59" s="12">
        <v>0</v>
      </c>
      <c r="G59" s="12">
        <v>0</v>
      </c>
      <c r="H59" s="12">
        <v>99660</v>
      </c>
      <c r="I59" s="12">
        <v>0</v>
      </c>
      <c r="J59" s="12">
        <v>7666</v>
      </c>
      <c r="K59" s="12">
        <v>120</v>
      </c>
      <c r="L59" s="12">
        <f t="shared" si="0"/>
        <v>7786</v>
      </c>
      <c r="M59" s="12">
        <v>34367</v>
      </c>
      <c r="N59" s="11">
        <v>141823</v>
      </c>
      <c r="O59" s="11">
        <v>8163</v>
      </c>
      <c r="P59" s="11">
        <v>0</v>
      </c>
      <c r="Q59" s="11">
        <v>8163</v>
      </c>
      <c r="R59" s="11">
        <v>153</v>
      </c>
      <c r="S59" s="11">
        <v>0</v>
      </c>
      <c r="T59" s="11">
        <v>0</v>
      </c>
      <c r="U59" s="11">
        <v>184506</v>
      </c>
      <c r="V59" s="11">
        <v>0</v>
      </c>
      <c r="W59" s="11">
        <v>0</v>
      </c>
      <c r="X59" s="11">
        <v>15526</v>
      </c>
      <c r="Y59" s="11">
        <v>0</v>
      </c>
      <c r="Z59" s="11">
        <v>21</v>
      </c>
      <c r="AA59" s="11">
        <v>2758</v>
      </c>
      <c r="AB59" s="11">
        <v>9353466</v>
      </c>
      <c r="AC59" s="11">
        <v>8301700</v>
      </c>
      <c r="AD59" s="13">
        <v>0.34484246437888821</v>
      </c>
      <c r="AE59" s="13">
        <v>1.4230684326710816</v>
      </c>
      <c r="AF59" s="13">
        <v>8.1908488862131243E-2</v>
      </c>
      <c r="AG59" s="13">
        <v>1.5352197471402769E-3</v>
      </c>
      <c r="AH59" s="13">
        <v>1.8513546056592416</v>
      </c>
      <c r="AI59" s="14">
        <v>0</v>
      </c>
      <c r="AJ59" s="14">
        <v>0</v>
      </c>
      <c r="AK59" s="14">
        <v>1.8702193526627076E-3</v>
      </c>
      <c r="AL59" s="11">
        <v>0</v>
      </c>
      <c r="AM59" s="12">
        <v>125014</v>
      </c>
      <c r="AN59" s="12">
        <v>141823</v>
      </c>
      <c r="AO59" s="12">
        <v>0</v>
      </c>
      <c r="AP59" s="31">
        <v>141823</v>
      </c>
      <c r="AQ59" s="11">
        <v>0.5014354792866148</v>
      </c>
    </row>
    <row r="60" spans="1:43" x14ac:dyDescent="0.3">
      <c r="A60" s="28" t="s">
        <v>62</v>
      </c>
      <c r="B60" s="11">
        <v>14574</v>
      </c>
      <c r="C60" s="12">
        <v>13532047</v>
      </c>
      <c r="D60" s="12">
        <v>13532047</v>
      </c>
      <c r="E60" s="12">
        <v>377</v>
      </c>
      <c r="F60" s="12">
        <v>9434</v>
      </c>
      <c r="G60" s="12">
        <v>0</v>
      </c>
      <c r="H60" s="12">
        <v>13522236</v>
      </c>
      <c r="I60" s="12">
        <v>0</v>
      </c>
      <c r="J60" s="12">
        <v>5337890</v>
      </c>
      <c r="K60" s="12">
        <v>160761</v>
      </c>
      <c r="L60" s="12">
        <f t="shared" si="0"/>
        <v>5498651</v>
      </c>
      <c r="M60" s="12">
        <v>8413943</v>
      </c>
      <c r="N60" s="11">
        <v>6652167</v>
      </c>
      <c r="O60" s="11">
        <v>2201818</v>
      </c>
      <c r="P60" s="11">
        <v>0</v>
      </c>
      <c r="Q60" s="11">
        <v>2201818</v>
      </c>
      <c r="R60" s="11">
        <v>190428</v>
      </c>
      <c r="S60" s="11">
        <v>0</v>
      </c>
      <c r="T60" s="11">
        <v>491</v>
      </c>
      <c r="U60" s="11">
        <v>17471134</v>
      </c>
      <c r="V60" s="11">
        <v>0</v>
      </c>
      <c r="W60" s="11">
        <v>0</v>
      </c>
      <c r="X60" s="11">
        <v>1624427</v>
      </c>
      <c r="Y60" s="11">
        <v>0</v>
      </c>
      <c r="Z60" s="11">
        <v>27821</v>
      </c>
      <c r="AA60" s="11">
        <v>1920467</v>
      </c>
      <c r="AB60" s="11">
        <v>1029461600</v>
      </c>
      <c r="AC60" s="11">
        <v>1060571290</v>
      </c>
      <c r="AD60" s="13">
        <v>0.62223015483533939</v>
      </c>
      <c r="AE60" s="13">
        <v>0.49194282661536154</v>
      </c>
      <c r="AF60" s="13">
        <v>0.16282943146384962</v>
      </c>
      <c r="AG60" s="13">
        <v>1.4082582200162754E-2</v>
      </c>
      <c r="AH60" s="13">
        <v>1.2910849951147132</v>
      </c>
      <c r="AI60" s="14">
        <v>0</v>
      </c>
      <c r="AJ60" s="14">
        <v>0</v>
      </c>
      <c r="AK60" s="14">
        <v>1.531652813268215E-3</v>
      </c>
      <c r="AL60" s="11">
        <v>0</v>
      </c>
      <c r="AM60" s="12">
        <v>3608539</v>
      </c>
      <c r="AN60" s="12">
        <v>6652167</v>
      </c>
      <c r="AO60" s="12">
        <v>0</v>
      </c>
      <c r="AP60" s="31">
        <v>6652167</v>
      </c>
      <c r="AQ60" s="11">
        <v>0.22640041932265864</v>
      </c>
    </row>
    <row r="61" spans="1:43" x14ac:dyDescent="0.3">
      <c r="A61" s="28" t="s">
        <v>63</v>
      </c>
      <c r="B61" s="11">
        <v>143</v>
      </c>
      <c r="C61" s="12">
        <v>56852</v>
      </c>
      <c r="D61" s="12">
        <v>56852</v>
      </c>
      <c r="E61" s="12">
        <v>1020</v>
      </c>
      <c r="F61" s="12">
        <v>0</v>
      </c>
      <c r="G61" s="12">
        <v>0</v>
      </c>
      <c r="H61" s="12">
        <v>55832</v>
      </c>
      <c r="I61" s="12">
        <v>0</v>
      </c>
      <c r="J61" s="12">
        <v>17356</v>
      </c>
      <c r="K61" s="12">
        <v>8958</v>
      </c>
      <c r="L61" s="12">
        <f t="shared" si="0"/>
        <v>26314</v>
      </c>
      <c r="M61" s="12">
        <v>16676</v>
      </c>
      <c r="N61" s="11">
        <v>13944</v>
      </c>
      <c r="O61" s="11">
        <v>15027</v>
      </c>
      <c r="P61" s="11">
        <v>0</v>
      </c>
      <c r="Q61" s="11">
        <v>15027</v>
      </c>
      <c r="R61" s="11">
        <v>71</v>
      </c>
      <c r="S61" s="11">
        <v>0</v>
      </c>
      <c r="T61" s="11">
        <v>835</v>
      </c>
      <c r="U61" s="11">
        <v>46554</v>
      </c>
      <c r="V61" s="11">
        <v>0</v>
      </c>
      <c r="W61" s="11">
        <v>0</v>
      </c>
      <c r="X61" s="11">
        <v>7480</v>
      </c>
      <c r="Y61" s="11">
        <v>0</v>
      </c>
      <c r="Z61" s="11">
        <v>1551</v>
      </c>
      <c r="AA61" s="11">
        <v>6245</v>
      </c>
      <c r="AB61" s="11">
        <v>4882294</v>
      </c>
      <c r="AC61" s="11">
        <v>3123040</v>
      </c>
      <c r="AD61" s="13">
        <v>0.29868175956440751</v>
      </c>
      <c r="AE61" s="13">
        <v>0.24974924774322968</v>
      </c>
      <c r="AF61" s="13">
        <v>0.26914672589196159</v>
      </c>
      <c r="AG61" s="13">
        <v>1.2716721593351483E-3</v>
      </c>
      <c r="AH61" s="13">
        <v>0.81884940535893391</v>
      </c>
      <c r="AI61" s="14">
        <v>0</v>
      </c>
      <c r="AJ61" s="14">
        <v>0</v>
      </c>
      <c r="AK61" s="14">
        <v>2.3951022081049236E-3</v>
      </c>
      <c r="AL61" s="11">
        <v>0</v>
      </c>
      <c r="AM61" s="12">
        <v>30620</v>
      </c>
      <c r="AN61" s="12">
        <v>13944</v>
      </c>
      <c r="AO61" s="12">
        <v>0</v>
      </c>
      <c r="AP61" s="31">
        <v>13944</v>
      </c>
      <c r="AQ61" s="11">
        <v>0.92187988652384645</v>
      </c>
    </row>
    <row r="62" spans="1:43" x14ac:dyDescent="0.3">
      <c r="A62" s="28" t="s">
        <v>64</v>
      </c>
      <c r="B62" s="11">
        <v>3480</v>
      </c>
      <c r="C62" s="12">
        <v>1523957</v>
      </c>
      <c r="D62" s="12">
        <v>1523957</v>
      </c>
      <c r="E62" s="12">
        <v>0</v>
      </c>
      <c r="F62" s="12">
        <v>0</v>
      </c>
      <c r="G62" s="12">
        <v>0</v>
      </c>
      <c r="H62" s="12">
        <v>1523957</v>
      </c>
      <c r="I62" s="12">
        <v>0</v>
      </c>
      <c r="J62" s="12">
        <v>354155</v>
      </c>
      <c r="K62" s="12">
        <v>0</v>
      </c>
      <c r="L62" s="12">
        <f t="shared" si="0"/>
        <v>354155</v>
      </c>
      <c r="M62" s="12">
        <v>696742</v>
      </c>
      <c r="N62" s="11">
        <v>1348915</v>
      </c>
      <c r="O62" s="11">
        <v>315749</v>
      </c>
      <c r="P62" s="11">
        <v>0</v>
      </c>
      <c r="Q62" s="11">
        <v>315749</v>
      </c>
      <c r="R62" s="11">
        <v>24963</v>
      </c>
      <c r="S62" s="11">
        <v>0</v>
      </c>
      <c r="T62" s="11">
        <v>0</v>
      </c>
      <c r="U62" s="11">
        <v>2386369</v>
      </c>
      <c r="V62" s="11">
        <v>1</v>
      </c>
      <c r="W62" s="11">
        <v>75054</v>
      </c>
      <c r="X62" s="11">
        <v>343660</v>
      </c>
      <c r="Y62" s="11">
        <v>0</v>
      </c>
      <c r="Z62" s="11">
        <v>0</v>
      </c>
      <c r="AA62" s="11">
        <v>127418</v>
      </c>
      <c r="AB62" s="11">
        <v>130187249</v>
      </c>
      <c r="AC62" s="11">
        <v>149391500</v>
      </c>
      <c r="AD62" s="13">
        <v>0.45719268981998834</v>
      </c>
      <c r="AE62" s="13">
        <v>0.88513980381336221</v>
      </c>
      <c r="AF62" s="13">
        <v>0.20719022912063792</v>
      </c>
      <c r="AG62" s="13">
        <v>1.6380383436015583E-2</v>
      </c>
      <c r="AH62" s="13">
        <v>1.5659031061900042</v>
      </c>
      <c r="AI62" s="14">
        <v>6.6938212682783154E-9</v>
      </c>
      <c r="AJ62" s="14">
        <v>5.0239806146936067E-4</v>
      </c>
      <c r="AK62" s="14">
        <v>2.300398617056526E-3</v>
      </c>
      <c r="AL62" s="11">
        <v>0</v>
      </c>
      <c r="AM62" s="12">
        <v>1186707</v>
      </c>
      <c r="AN62" s="12">
        <v>1348915</v>
      </c>
      <c r="AO62" s="12">
        <v>0</v>
      </c>
      <c r="AP62" s="31">
        <v>1348915</v>
      </c>
      <c r="AQ62" s="11">
        <v>1.0327871411954817</v>
      </c>
    </row>
    <row r="63" spans="1:43" x14ac:dyDescent="0.3">
      <c r="A63" s="28" t="s">
        <v>65</v>
      </c>
      <c r="B63" s="11">
        <v>560</v>
      </c>
      <c r="C63" s="12">
        <v>158982</v>
      </c>
      <c r="D63" s="12">
        <v>158982</v>
      </c>
      <c r="E63" s="12">
        <v>0</v>
      </c>
      <c r="F63" s="12">
        <v>10296</v>
      </c>
      <c r="G63" s="12">
        <v>0</v>
      </c>
      <c r="H63" s="12">
        <v>148686</v>
      </c>
      <c r="I63" s="12">
        <v>0</v>
      </c>
      <c r="J63" s="12">
        <v>16033</v>
      </c>
      <c r="K63" s="12">
        <v>0</v>
      </c>
      <c r="L63" s="12">
        <f t="shared" si="0"/>
        <v>16033</v>
      </c>
      <c r="M63" s="12">
        <v>92128</v>
      </c>
      <c r="N63" s="11">
        <v>134005</v>
      </c>
      <c r="O63" s="11">
        <v>35395</v>
      </c>
      <c r="P63" s="11">
        <v>0</v>
      </c>
      <c r="Q63" s="11">
        <v>35395</v>
      </c>
      <c r="R63" s="11">
        <v>186</v>
      </c>
      <c r="S63" s="11">
        <v>0</v>
      </c>
      <c r="T63" s="11">
        <v>0</v>
      </c>
      <c r="U63" s="11">
        <v>279835</v>
      </c>
      <c r="V63" s="11">
        <v>0</v>
      </c>
      <c r="W63" s="11">
        <v>0</v>
      </c>
      <c r="X63" s="11">
        <v>33835</v>
      </c>
      <c r="Y63" s="11">
        <v>0</v>
      </c>
      <c r="Z63" s="11">
        <v>0</v>
      </c>
      <c r="AA63" s="11">
        <v>5768</v>
      </c>
      <c r="AB63" s="11">
        <v>14715489</v>
      </c>
      <c r="AC63" s="11">
        <v>17202000</v>
      </c>
      <c r="AD63" s="13">
        <v>0.61961448959552345</v>
      </c>
      <c r="AE63" s="13">
        <v>0.90126171932797972</v>
      </c>
      <c r="AF63" s="13">
        <v>0.23805200220599115</v>
      </c>
      <c r="AG63" s="13">
        <v>1.2509583955449739E-3</v>
      </c>
      <c r="AH63" s="13">
        <v>1.7601791695250393</v>
      </c>
      <c r="AI63" s="14">
        <v>0</v>
      </c>
      <c r="AJ63" s="14">
        <v>0</v>
      </c>
      <c r="AK63" s="14">
        <v>1.966922450877805E-3</v>
      </c>
      <c r="AL63" s="11">
        <v>0</v>
      </c>
      <c r="AM63" s="12">
        <v>166652</v>
      </c>
      <c r="AN63" s="12">
        <v>134005</v>
      </c>
      <c r="AO63" s="12">
        <v>0</v>
      </c>
      <c r="AP63" s="31">
        <v>134005</v>
      </c>
      <c r="AQ63" s="11">
        <v>0.47082988106374446</v>
      </c>
    </row>
    <row r="64" spans="1:43" x14ac:dyDescent="0.3">
      <c r="A64" s="28" t="s">
        <v>66</v>
      </c>
      <c r="B64" s="11">
        <v>476</v>
      </c>
      <c r="C64" s="12">
        <v>462642</v>
      </c>
      <c r="D64" s="12">
        <v>462642</v>
      </c>
      <c r="E64" s="12">
        <v>0</v>
      </c>
      <c r="F64" s="12">
        <v>0</v>
      </c>
      <c r="G64" s="12">
        <v>46582</v>
      </c>
      <c r="H64" s="12">
        <v>416060</v>
      </c>
      <c r="I64" s="12">
        <v>0</v>
      </c>
      <c r="J64" s="12">
        <v>121142</v>
      </c>
      <c r="K64" s="12">
        <v>0</v>
      </c>
      <c r="L64" s="12">
        <f t="shared" si="0"/>
        <v>121142</v>
      </c>
      <c r="M64" s="12">
        <v>130931</v>
      </c>
      <c r="N64" s="11">
        <v>186729</v>
      </c>
      <c r="O64" s="11">
        <v>91355</v>
      </c>
      <c r="P64" s="11">
        <v>0</v>
      </c>
      <c r="Q64" s="11">
        <v>91355</v>
      </c>
      <c r="R64" s="11">
        <v>12844</v>
      </c>
      <c r="S64" s="11">
        <v>64984</v>
      </c>
      <c r="T64" s="11">
        <v>0</v>
      </c>
      <c r="U64" s="11">
        <v>486844</v>
      </c>
      <c r="V64" s="11">
        <v>0</v>
      </c>
      <c r="W64" s="11">
        <v>0</v>
      </c>
      <c r="X64" s="11">
        <v>35460</v>
      </c>
      <c r="Y64" s="11">
        <v>0</v>
      </c>
      <c r="Z64" s="11">
        <v>0</v>
      </c>
      <c r="AA64" s="11">
        <v>43585</v>
      </c>
      <c r="AB64" s="11">
        <v>39313258</v>
      </c>
      <c r="AC64" s="11">
        <v>41677900</v>
      </c>
      <c r="AD64" s="13">
        <v>0.31469259241455561</v>
      </c>
      <c r="AE64" s="13">
        <v>0.448803057251358</v>
      </c>
      <c r="AF64" s="13">
        <v>0.21957169638994375</v>
      </c>
      <c r="AG64" s="13">
        <v>3.0870547517185022E-2</v>
      </c>
      <c r="AH64" s="13">
        <v>1.0139378935730423</v>
      </c>
      <c r="AI64" s="14">
        <v>0</v>
      </c>
      <c r="AJ64" s="14">
        <v>0</v>
      </c>
      <c r="AK64" s="14">
        <v>8.5081062145645533E-4</v>
      </c>
      <c r="AL64" s="11">
        <v>0</v>
      </c>
      <c r="AM64" s="12">
        <v>60571</v>
      </c>
      <c r="AN64" s="12">
        <v>186729</v>
      </c>
      <c r="AO64" s="12">
        <v>0</v>
      </c>
      <c r="AP64" s="31">
        <v>186729</v>
      </c>
      <c r="AQ64" s="11">
        <v>0.93427366833481862</v>
      </c>
    </row>
    <row r="65" spans="1:43" x14ac:dyDescent="0.3">
      <c r="A65" s="28" t="s">
        <v>67</v>
      </c>
      <c r="B65" s="11">
        <v>175</v>
      </c>
      <c r="C65" s="12">
        <v>49799</v>
      </c>
      <c r="D65" s="12">
        <v>49799</v>
      </c>
      <c r="E65" s="12">
        <v>0</v>
      </c>
      <c r="F65" s="12">
        <v>0</v>
      </c>
      <c r="G65" s="12">
        <v>0</v>
      </c>
      <c r="H65" s="12">
        <v>49799</v>
      </c>
      <c r="I65" s="12">
        <v>0</v>
      </c>
      <c r="J65" s="12">
        <v>676</v>
      </c>
      <c r="K65" s="12">
        <v>2463</v>
      </c>
      <c r="L65" s="12">
        <f t="shared" si="0"/>
        <v>3139</v>
      </c>
      <c r="M65" s="12">
        <v>24882</v>
      </c>
      <c r="N65" s="11">
        <v>53353</v>
      </c>
      <c r="O65" s="11">
        <v>15250</v>
      </c>
      <c r="P65" s="11">
        <v>0</v>
      </c>
      <c r="Q65" s="11">
        <v>15250</v>
      </c>
      <c r="R65" s="11">
        <v>5931</v>
      </c>
      <c r="S65" s="11">
        <v>0</v>
      </c>
      <c r="T65" s="11">
        <v>0</v>
      </c>
      <c r="U65" s="11">
        <v>99415</v>
      </c>
      <c r="V65" s="11">
        <v>0</v>
      </c>
      <c r="W65" s="11">
        <v>0</v>
      </c>
      <c r="X65" s="11">
        <v>4879</v>
      </c>
      <c r="Y65" s="11">
        <v>0</v>
      </c>
      <c r="Z65" s="11">
        <v>426</v>
      </c>
      <c r="AA65" s="11">
        <v>243</v>
      </c>
      <c r="AB65" s="11">
        <v>4808882</v>
      </c>
      <c r="AC65" s="11">
        <v>4686000</v>
      </c>
      <c r="AD65" s="13">
        <v>0.49964858732103057</v>
      </c>
      <c r="AE65" s="13">
        <v>1.0713668949175685</v>
      </c>
      <c r="AF65" s="13">
        <v>0.3062310488162413</v>
      </c>
      <c r="AG65" s="13">
        <v>0.11909877708387719</v>
      </c>
      <c r="AH65" s="13">
        <v>1.9963453081387177</v>
      </c>
      <c r="AI65" s="14">
        <v>0</v>
      </c>
      <c r="AJ65" s="14">
        <v>0</v>
      </c>
      <c r="AK65" s="14">
        <v>1.0411865130174989E-3</v>
      </c>
      <c r="AL65" s="11">
        <v>0</v>
      </c>
      <c r="AM65" s="12">
        <v>72919</v>
      </c>
      <c r="AN65" s="12">
        <v>53353</v>
      </c>
      <c r="AO65" s="12">
        <v>0</v>
      </c>
      <c r="AP65" s="31">
        <v>53353</v>
      </c>
      <c r="AQ65" s="11">
        <v>0.49179687928744309</v>
      </c>
    </row>
    <row r="66" spans="1:43" x14ac:dyDescent="0.3">
      <c r="A66" s="28" t="s">
        <v>68</v>
      </c>
      <c r="B66" s="11">
        <v>11686</v>
      </c>
      <c r="C66" s="12">
        <v>9882401</v>
      </c>
      <c r="D66" s="12">
        <v>9882401</v>
      </c>
      <c r="E66" s="12">
        <v>0</v>
      </c>
      <c r="F66" s="12">
        <v>189357</v>
      </c>
      <c r="G66" s="12">
        <v>0</v>
      </c>
      <c r="H66" s="12">
        <v>9693044</v>
      </c>
      <c r="I66" s="12">
        <v>0</v>
      </c>
      <c r="J66" s="12">
        <v>1604147</v>
      </c>
      <c r="K66" s="12">
        <v>86123</v>
      </c>
      <c r="L66" s="12">
        <f t="shared" ref="L66:L129" si="1">SUM(J66:K66)</f>
        <v>1690270</v>
      </c>
      <c r="M66" s="12">
        <v>4440427</v>
      </c>
      <c r="N66" s="11">
        <v>4694474</v>
      </c>
      <c r="O66" s="11">
        <v>3677450</v>
      </c>
      <c r="P66" s="11">
        <v>0</v>
      </c>
      <c r="Q66" s="11">
        <v>3677450</v>
      </c>
      <c r="R66" s="11">
        <v>129984</v>
      </c>
      <c r="S66" s="11">
        <v>0</v>
      </c>
      <c r="T66" s="11">
        <v>0</v>
      </c>
      <c r="U66" s="11">
        <v>13195810</v>
      </c>
      <c r="V66" s="11">
        <v>0</v>
      </c>
      <c r="W66" s="11">
        <v>0</v>
      </c>
      <c r="X66" s="11">
        <v>1773179</v>
      </c>
      <c r="Y66" s="11">
        <v>0</v>
      </c>
      <c r="Z66" s="11">
        <v>14905</v>
      </c>
      <c r="AA66" s="11">
        <v>577139</v>
      </c>
      <c r="AB66" s="11">
        <v>896396143</v>
      </c>
      <c r="AC66" s="11">
        <v>932002794</v>
      </c>
      <c r="AD66" s="13">
        <v>0.4581044922523822</v>
      </c>
      <c r="AE66" s="13">
        <v>0.48431369959736076</v>
      </c>
      <c r="AF66" s="13">
        <v>0.37939062280125829</v>
      </c>
      <c r="AG66" s="13">
        <v>1.3410028882567747E-2</v>
      </c>
      <c r="AH66" s="13">
        <v>1.335218843533569</v>
      </c>
      <c r="AI66" s="14">
        <v>0</v>
      </c>
      <c r="AJ66" s="14">
        <v>0</v>
      </c>
      <c r="AK66" s="14">
        <v>1.9025468715494001E-3</v>
      </c>
      <c r="AL66" s="11">
        <v>0</v>
      </c>
      <c r="AM66" s="12">
        <v>756115</v>
      </c>
      <c r="AN66" s="12">
        <v>4694474</v>
      </c>
      <c r="AO66" s="12">
        <v>0</v>
      </c>
      <c r="AP66" s="31">
        <v>4694474</v>
      </c>
      <c r="AQ66" s="11">
        <v>0.7434382214192512</v>
      </c>
    </row>
    <row r="67" spans="1:43" x14ac:dyDescent="0.3">
      <c r="A67" s="28" t="s">
        <v>69</v>
      </c>
      <c r="B67" s="11">
        <v>227</v>
      </c>
      <c r="C67" s="12">
        <v>90856</v>
      </c>
      <c r="D67" s="12">
        <v>90856</v>
      </c>
      <c r="E67" s="12">
        <v>0</v>
      </c>
      <c r="F67" s="12">
        <v>0</v>
      </c>
      <c r="G67" s="12">
        <v>0</v>
      </c>
      <c r="H67" s="12">
        <v>90856</v>
      </c>
      <c r="I67" s="12">
        <v>0</v>
      </c>
      <c r="J67" s="12">
        <v>34468</v>
      </c>
      <c r="K67" s="12">
        <v>0</v>
      </c>
      <c r="L67" s="12">
        <f t="shared" si="1"/>
        <v>34468</v>
      </c>
      <c r="M67" s="12">
        <v>32270</v>
      </c>
      <c r="N67" s="11">
        <v>61031</v>
      </c>
      <c r="O67" s="11">
        <v>23716</v>
      </c>
      <c r="P67" s="11">
        <v>0</v>
      </c>
      <c r="Q67" s="11">
        <v>23716</v>
      </c>
      <c r="R67" s="11">
        <v>1058</v>
      </c>
      <c r="S67" s="11">
        <v>0</v>
      </c>
      <c r="T67" s="11">
        <v>0</v>
      </c>
      <c r="U67" s="11">
        <v>118075</v>
      </c>
      <c r="V67" s="11">
        <v>0</v>
      </c>
      <c r="W67" s="11">
        <v>0</v>
      </c>
      <c r="X67" s="11">
        <v>17816</v>
      </c>
      <c r="Y67" s="11">
        <v>0</v>
      </c>
      <c r="Z67" s="11">
        <v>0</v>
      </c>
      <c r="AA67" s="11">
        <v>12401</v>
      </c>
      <c r="AB67" s="11">
        <v>7385106</v>
      </c>
      <c r="AC67" s="11">
        <v>8221600</v>
      </c>
      <c r="AD67" s="13">
        <v>0.3551774236153914</v>
      </c>
      <c r="AE67" s="13">
        <v>0.67173329224266976</v>
      </c>
      <c r="AF67" s="13">
        <v>0.26102844060931585</v>
      </c>
      <c r="AG67" s="13">
        <v>1.16448005635291E-2</v>
      </c>
      <c r="AH67" s="13">
        <v>1.299583957030906</v>
      </c>
      <c r="AI67" s="14">
        <v>0</v>
      </c>
      <c r="AJ67" s="14">
        <v>0</v>
      </c>
      <c r="AK67" s="14">
        <v>2.1669747980928287E-3</v>
      </c>
      <c r="AL67" s="11">
        <v>0</v>
      </c>
      <c r="AM67" s="12">
        <v>62295</v>
      </c>
      <c r="AN67" s="12">
        <v>61031</v>
      </c>
      <c r="AO67" s="12">
        <v>0</v>
      </c>
      <c r="AP67" s="31">
        <v>61031</v>
      </c>
      <c r="AQ67" s="11">
        <v>0.64443495477308899</v>
      </c>
    </row>
    <row r="68" spans="1:43" x14ac:dyDescent="0.3">
      <c r="A68" s="28" t="s">
        <v>70</v>
      </c>
      <c r="B68" s="11">
        <v>400</v>
      </c>
      <c r="C68" s="12">
        <v>192373</v>
      </c>
      <c r="D68" s="12">
        <v>192373</v>
      </c>
      <c r="E68" s="12">
        <v>0</v>
      </c>
      <c r="F68" s="12">
        <v>15555</v>
      </c>
      <c r="G68" s="12">
        <v>17254</v>
      </c>
      <c r="H68" s="12">
        <v>159564</v>
      </c>
      <c r="I68" s="12">
        <v>58706</v>
      </c>
      <c r="J68" s="12">
        <v>43692</v>
      </c>
      <c r="K68" s="12">
        <v>2149</v>
      </c>
      <c r="L68" s="12">
        <f t="shared" si="1"/>
        <v>45841</v>
      </c>
      <c r="M68" s="12">
        <v>98029</v>
      </c>
      <c r="N68" s="11">
        <v>159163</v>
      </c>
      <c r="O68" s="11">
        <v>32074</v>
      </c>
      <c r="P68" s="11">
        <v>0</v>
      </c>
      <c r="Q68" s="11">
        <v>32074</v>
      </c>
      <c r="R68" s="11">
        <v>18580</v>
      </c>
      <c r="S68" s="11">
        <v>29726</v>
      </c>
      <c r="T68" s="11">
        <v>0</v>
      </c>
      <c r="U68" s="11">
        <v>367588</v>
      </c>
      <c r="V68" s="11">
        <v>0</v>
      </c>
      <c r="W68" s="11">
        <v>0</v>
      </c>
      <c r="X68" s="11">
        <v>20403</v>
      </c>
      <c r="Y68" s="11">
        <v>0</v>
      </c>
      <c r="Z68" s="11">
        <v>372</v>
      </c>
      <c r="AA68" s="11">
        <v>15719</v>
      </c>
      <c r="AB68" s="11">
        <v>15794233</v>
      </c>
      <c r="AC68" s="11">
        <v>16767200</v>
      </c>
      <c r="AD68" s="13">
        <v>0.61435536837883231</v>
      </c>
      <c r="AE68" s="13">
        <v>0.99748690180742527</v>
      </c>
      <c r="AF68" s="13">
        <v>0.20101025293925948</v>
      </c>
      <c r="AG68" s="13">
        <v>0.11644230528189316</v>
      </c>
      <c r="AH68" s="13">
        <v>1.9292948284074103</v>
      </c>
      <c r="AI68" s="14">
        <v>0</v>
      </c>
      <c r="AJ68" s="14">
        <v>0</v>
      </c>
      <c r="AK68" s="14">
        <v>1.2168400209933679E-3</v>
      </c>
      <c r="AL68" s="11">
        <v>0</v>
      </c>
      <c r="AM68" s="12">
        <v>109979</v>
      </c>
      <c r="AN68" s="12">
        <v>196995.19845490897</v>
      </c>
      <c r="AO68" s="12">
        <v>37832.198454908961</v>
      </c>
      <c r="AP68" s="31">
        <v>159163</v>
      </c>
      <c r="AQ68" s="11">
        <v>0.78568234284540173</v>
      </c>
    </row>
    <row r="69" spans="1:43" x14ac:dyDescent="0.3">
      <c r="A69" s="28" t="s">
        <v>71</v>
      </c>
      <c r="B69" s="11">
        <v>137</v>
      </c>
      <c r="C69" s="12">
        <v>179632</v>
      </c>
      <c r="D69" s="12">
        <v>179632</v>
      </c>
      <c r="E69" s="12">
        <v>0</v>
      </c>
      <c r="F69" s="12">
        <v>0</v>
      </c>
      <c r="G69" s="12">
        <v>0</v>
      </c>
      <c r="H69" s="12">
        <v>179632</v>
      </c>
      <c r="I69" s="12">
        <v>0</v>
      </c>
      <c r="J69" s="12">
        <v>93656</v>
      </c>
      <c r="K69" s="12">
        <v>295</v>
      </c>
      <c r="L69" s="12">
        <f t="shared" si="1"/>
        <v>93951</v>
      </c>
      <c r="M69" s="12">
        <v>69481</v>
      </c>
      <c r="N69" s="11">
        <v>135003</v>
      </c>
      <c r="O69" s="11">
        <v>51929</v>
      </c>
      <c r="P69" s="11">
        <v>0</v>
      </c>
      <c r="Q69" s="11">
        <v>51929</v>
      </c>
      <c r="R69" s="11">
        <v>271</v>
      </c>
      <c r="S69" s="11">
        <v>0</v>
      </c>
      <c r="T69" s="11">
        <v>0</v>
      </c>
      <c r="U69" s="11">
        <v>256684</v>
      </c>
      <c r="V69" s="11">
        <v>0</v>
      </c>
      <c r="W69" s="11">
        <v>0</v>
      </c>
      <c r="X69" s="11">
        <v>31462</v>
      </c>
      <c r="Y69" s="11">
        <v>0</v>
      </c>
      <c r="Z69" s="11">
        <v>51</v>
      </c>
      <c r="AA69" s="11">
        <v>33696</v>
      </c>
      <c r="AB69" s="11">
        <v>13327921</v>
      </c>
      <c r="AC69" s="11">
        <v>12107100</v>
      </c>
      <c r="AD69" s="13">
        <v>0.38679633918232831</v>
      </c>
      <c r="AE69" s="13">
        <v>0.75155317538077848</v>
      </c>
      <c r="AF69" s="13">
        <v>0.28908546361450077</v>
      </c>
      <c r="AG69" s="13">
        <v>1.5086398859891334E-3</v>
      </c>
      <c r="AH69" s="13">
        <v>1.4289436180635968</v>
      </c>
      <c r="AI69" s="14">
        <v>0</v>
      </c>
      <c r="AJ69" s="14">
        <v>0</v>
      </c>
      <c r="AK69" s="14">
        <v>2.5986404671638954E-3</v>
      </c>
      <c r="AL69" s="11">
        <v>0</v>
      </c>
      <c r="AM69" s="12">
        <v>18503</v>
      </c>
      <c r="AN69" s="12">
        <v>135003</v>
      </c>
      <c r="AO69" s="12">
        <v>0</v>
      </c>
      <c r="AP69" s="31">
        <v>135003</v>
      </c>
      <c r="AQ69" s="11">
        <v>0.28068513182352284</v>
      </c>
    </row>
    <row r="70" spans="1:43" x14ac:dyDescent="0.3">
      <c r="A70" s="28" t="s">
        <v>72</v>
      </c>
      <c r="B70" s="11">
        <v>863</v>
      </c>
      <c r="C70" s="12">
        <v>1751563</v>
      </c>
      <c r="D70" s="12">
        <v>1751563</v>
      </c>
      <c r="E70" s="12">
        <v>0</v>
      </c>
      <c r="F70" s="12">
        <v>0</v>
      </c>
      <c r="G70" s="12">
        <v>0</v>
      </c>
      <c r="H70" s="12">
        <v>1751563</v>
      </c>
      <c r="I70" s="12">
        <v>0</v>
      </c>
      <c r="J70" s="12">
        <v>11368</v>
      </c>
      <c r="K70" s="12">
        <v>21113</v>
      </c>
      <c r="L70" s="12">
        <f t="shared" si="1"/>
        <v>32481</v>
      </c>
      <c r="M70" s="12">
        <v>480527</v>
      </c>
      <c r="N70" s="11">
        <v>512000</v>
      </c>
      <c r="O70" s="11">
        <v>649381</v>
      </c>
      <c r="P70" s="11">
        <v>0</v>
      </c>
      <c r="Q70" s="11">
        <v>649381</v>
      </c>
      <c r="R70" s="11">
        <v>96517</v>
      </c>
      <c r="S70" s="11">
        <v>0</v>
      </c>
      <c r="T70" s="11">
        <v>0</v>
      </c>
      <c r="U70" s="11">
        <v>1738426</v>
      </c>
      <c r="V70" s="11">
        <v>5373</v>
      </c>
      <c r="W70" s="11">
        <v>0</v>
      </c>
      <c r="X70" s="11">
        <v>298996</v>
      </c>
      <c r="Y70" s="11">
        <v>0</v>
      </c>
      <c r="Z70" s="11">
        <v>3654</v>
      </c>
      <c r="AA70" s="11">
        <v>4090</v>
      </c>
      <c r="AB70" s="11">
        <v>165694700</v>
      </c>
      <c r="AC70" s="11">
        <v>165523700</v>
      </c>
      <c r="AD70" s="13">
        <v>0.2743418306963552</v>
      </c>
      <c r="AE70" s="13">
        <v>0.29231035366698199</v>
      </c>
      <c r="AF70" s="13">
        <v>0.37074373002855165</v>
      </c>
      <c r="AG70" s="13">
        <v>5.5103356259523638E-2</v>
      </c>
      <c r="AH70" s="13">
        <v>0.99249927065141252</v>
      </c>
      <c r="AI70" s="14">
        <v>3.2460608360011284E-5</v>
      </c>
      <c r="AJ70" s="14">
        <v>0</v>
      </c>
      <c r="AK70" s="14">
        <v>1.8063636808505368E-3</v>
      </c>
      <c r="AL70" s="11">
        <v>0</v>
      </c>
      <c r="AM70" s="12">
        <v>0</v>
      </c>
      <c r="AN70" s="12">
        <v>512000</v>
      </c>
      <c r="AO70" s="12">
        <v>0</v>
      </c>
      <c r="AP70" s="31">
        <v>512000</v>
      </c>
      <c r="AQ70" s="11">
        <v>1.2357837388734307</v>
      </c>
    </row>
    <row r="71" spans="1:43" x14ac:dyDescent="0.3">
      <c r="A71" s="28" t="s">
        <v>73</v>
      </c>
      <c r="B71" s="11">
        <v>1005</v>
      </c>
      <c r="C71" s="12">
        <v>504703</v>
      </c>
      <c r="D71" s="12">
        <v>504703</v>
      </c>
      <c r="E71" s="12">
        <v>0</v>
      </c>
      <c r="F71" s="12">
        <v>0</v>
      </c>
      <c r="G71" s="12">
        <v>0</v>
      </c>
      <c r="H71" s="12">
        <v>504703</v>
      </c>
      <c r="I71" s="12">
        <v>0</v>
      </c>
      <c r="J71" s="12">
        <v>111434</v>
      </c>
      <c r="K71" s="12">
        <v>0</v>
      </c>
      <c r="L71" s="12">
        <f t="shared" si="1"/>
        <v>111434</v>
      </c>
      <c r="M71" s="12">
        <v>182970</v>
      </c>
      <c r="N71" s="11">
        <v>582857</v>
      </c>
      <c r="O71" s="11">
        <v>5781</v>
      </c>
      <c r="P71" s="11">
        <v>0</v>
      </c>
      <c r="Q71" s="11">
        <v>5781</v>
      </c>
      <c r="R71" s="11">
        <v>4406</v>
      </c>
      <c r="S71" s="11">
        <v>0</v>
      </c>
      <c r="T71" s="11">
        <v>0</v>
      </c>
      <c r="U71" s="11">
        <v>776015</v>
      </c>
      <c r="V71" s="11">
        <v>0</v>
      </c>
      <c r="W71" s="11">
        <v>0</v>
      </c>
      <c r="X71" s="11">
        <v>122950</v>
      </c>
      <c r="Y71" s="11">
        <v>0</v>
      </c>
      <c r="Z71" s="11">
        <v>0</v>
      </c>
      <c r="AA71" s="11">
        <v>40092</v>
      </c>
      <c r="AB71" s="11">
        <v>43394418</v>
      </c>
      <c r="AC71" s="11">
        <v>49793600</v>
      </c>
      <c r="AD71" s="13">
        <v>0.36253004242098819</v>
      </c>
      <c r="AE71" s="13">
        <v>1.1548514671004531</v>
      </c>
      <c r="AF71" s="13">
        <v>1.1454261218974327E-2</v>
      </c>
      <c r="AG71" s="13">
        <v>8.7298866858330545E-3</v>
      </c>
      <c r="AH71" s="13">
        <v>1.5375656574262486</v>
      </c>
      <c r="AI71" s="14">
        <v>0</v>
      </c>
      <c r="AJ71" s="14">
        <v>0</v>
      </c>
      <c r="AK71" s="14">
        <v>2.4691928279939592E-3</v>
      </c>
      <c r="AL71" s="11">
        <v>0</v>
      </c>
      <c r="AM71" s="12">
        <v>407482</v>
      </c>
      <c r="AN71" s="12">
        <v>582857</v>
      </c>
      <c r="AO71" s="12">
        <v>0</v>
      </c>
      <c r="AP71" s="31">
        <v>582857</v>
      </c>
      <c r="AQ71" s="11">
        <v>0.62486281256488596</v>
      </c>
    </row>
    <row r="72" spans="1:43" x14ac:dyDescent="0.3">
      <c r="A72" s="28" t="s">
        <v>74</v>
      </c>
      <c r="B72" s="11">
        <v>113</v>
      </c>
      <c r="C72" s="12">
        <v>35494</v>
      </c>
      <c r="D72" s="12">
        <v>35494</v>
      </c>
      <c r="E72" s="12">
        <v>0</v>
      </c>
      <c r="F72" s="12">
        <v>0</v>
      </c>
      <c r="G72" s="12">
        <v>0</v>
      </c>
      <c r="H72" s="12">
        <v>35494</v>
      </c>
      <c r="I72" s="12">
        <v>0</v>
      </c>
      <c r="J72" s="12">
        <v>4126</v>
      </c>
      <c r="K72" s="12">
        <v>0</v>
      </c>
      <c r="L72" s="12">
        <f t="shared" si="1"/>
        <v>4126</v>
      </c>
      <c r="M72" s="12">
        <v>21117</v>
      </c>
      <c r="N72" s="11">
        <v>21696</v>
      </c>
      <c r="O72" s="11">
        <v>5579</v>
      </c>
      <c r="P72" s="11">
        <v>0</v>
      </c>
      <c r="Q72" s="11">
        <v>5579</v>
      </c>
      <c r="R72" s="11">
        <v>74</v>
      </c>
      <c r="S72" s="11">
        <v>0</v>
      </c>
      <c r="T72" s="11">
        <v>0</v>
      </c>
      <c r="U72" s="11">
        <v>48466</v>
      </c>
      <c r="V72" s="11">
        <v>0</v>
      </c>
      <c r="W72" s="11">
        <v>0</v>
      </c>
      <c r="X72" s="11">
        <v>7430</v>
      </c>
      <c r="Y72" s="11">
        <v>0</v>
      </c>
      <c r="Z72" s="11">
        <v>0</v>
      </c>
      <c r="AA72" s="11">
        <v>1484</v>
      </c>
      <c r="AB72" s="11">
        <v>3327200</v>
      </c>
      <c r="AC72" s="11">
        <v>4364300</v>
      </c>
      <c r="AD72" s="13">
        <v>0.59494562461261058</v>
      </c>
      <c r="AE72" s="13">
        <v>0.61125824082943592</v>
      </c>
      <c r="AF72" s="13">
        <v>0.15718149546402208</v>
      </c>
      <c r="AG72" s="13">
        <v>2.0848594128585114E-3</v>
      </c>
      <c r="AH72" s="13">
        <v>1.3654702203189268</v>
      </c>
      <c r="AI72" s="14">
        <v>0</v>
      </c>
      <c r="AJ72" s="14">
        <v>0</v>
      </c>
      <c r="AK72" s="14">
        <v>1.7024494191508375E-3</v>
      </c>
      <c r="AL72" s="11">
        <v>0</v>
      </c>
      <c r="AM72" s="12">
        <v>19148</v>
      </c>
      <c r="AN72" s="12">
        <v>21696</v>
      </c>
      <c r="AO72" s="12">
        <v>0</v>
      </c>
      <c r="AP72" s="31">
        <v>21696</v>
      </c>
      <c r="AQ72" s="11">
        <v>1.3435221064918268</v>
      </c>
    </row>
    <row r="73" spans="1:43" x14ac:dyDescent="0.3">
      <c r="A73" s="28" t="s">
        <v>75</v>
      </c>
      <c r="B73" s="11">
        <v>961</v>
      </c>
      <c r="C73" s="12">
        <v>887696</v>
      </c>
      <c r="D73" s="12">
        <v>887696</v>
      </c>
      <c r="E73" s="12">
        <v>0</v>
      </c>
      <c r="F73" s="12">
        <v>4244</v>
      </c>
      <c r="G73" s="12">
        <v>55615</v>
      </c>
      <c r="H73" s="12">
        <v>827837</v>
      </c>
      <c r="I73" s="12">
        <v>58573</v>
      </c>
      <c r="J73" s="12">
        <v>186567</v>
      </c>
      <c r="K73" s="12">
        <v>163373</v>
      </c>
      <c r="L73" s="12">
        <f t="shared" si="1"/>
        <v>349940</v>
      </c>
      <c r="M73" s="12">
        <v>499176</v>
      </c>
      <c r="N73" s="11">
        <v>1113572</v>
      </c>
      <c r="O73" s="11">
        <v>161573</v>
      </c>
      <c r="P73" s="11">
        <v>0</v>
      </c>
      <c r="Q73" s="11">
        <v>161573</v>
      </c>
      <c r="R73" s="11">
        <v>9992</v>
      </c>
      <c r="S73" s="11">
        <v>95815</v>
      </c>
      <c r="T73" s="11">
        <v>0</v>
      </c>
      <c r="U73" s="11">
        <v>1889279</v>
      </c>
      <c r="V73" s="11">
        <v>0</v>
      </c>
      <c r="W73" s="11">
        <v>0</v>
      </c>
      <c r="X73" s="11">
        <v>82800</v>
      </c>
      <c r="Y73" s="11">
        <v>0</v>
      </c>
      <c r="Z73" s="11">
        <v>28275</v>
      </c>
      <c r="AA73" s="11">
        <v>67125</v>
      </c>
      <c r="AB73" s="11">
        <v>75103617</v>
      </c>
      <c r="AC73" s="11">
        <v>58955975</v>
      </c>
      <c r="AD73" s="13">
        <v>0.60298826942985151</v>
      </c>
      <c r="AE73" s="13">
        <v>1.3451585275845366</v>
      </c>
      <c r="AF73" s="13">
        <v>0.19517489554103043</v>
      </c>
      <c r="AG73" s="13">
        <v>1.2070008951037462E-2</v>
      </c>
      <c r="AH73" s="13">
        <v>2.1553917015064559</v>
      </c>
      <c r="AI73" s="14">
        <v>0</v>
      </c>
      <c r="AJ73" s="14">
        <v>0</v>
      </c>
      <c r="AK73" s="14">
        <v>1.4044378029538142E-3</v>
      </c>
      <c r="AL73" s="11">
        <v>0</v>
      </c>
      <c r="AM73" s="12">
        <v>246119</v>
      </c>
      <c r="AN73" s="12">
        <v>1192266.1203435457</v>
      </c>
      <c r="AO73" s="12">
        <v>78694.120343545772</v>
      </c>
      <c r="AP73" s="31">
        <v>1113572</v>
      </c>
      <c r="AQ73" s="11">
        <v>1.0638382917550533</v>
      </c>
    </row>
    <row r="74" spans="1:43" x14ac:dyDescent="0.3">
      <c r="A74" s="28" t="s">
        <v>76</v>
      </c>
      <c r="B74" s="11">
        <v>845</v>
      </c>
      <c r="C74" s="12">
        <v>332306</v>
      </c>
      <c r="D74" s="12">
        <v>332306</v>
      </c>
      <c r="E74" s="12">
        <v>0</v>
      </c>
      <c r="F74" s="12">
        <v>25278</v>
      </c>
      <c r="G74" s="12">
        <v>0</v>
      </c>
      <c r="H74" s="12">
        <v>307028</v>
      </c>
      <c r="I74" s="12">
        <v>0</v>
      </c>
      <c r="J74" s="12">
        <v>78273</v>
      </c>
      <c r="K74" s="12">
        <v>3554</v>
      </c>
      <c r="L74" s="12">
        <f t="shared" si="1"/>
        <v>81827</v>
      </c>
      <c r="M74" s="12">
        <v>190820</v>
      </c>
      <c r="N74" s="11">
        <v>305867</v>
      </c>
      <c r="O74" s="11">
        <v>43969</v>
      </c>
      <c r="P74" s="11">
        <v>0</v>
      </c>
      <c r="Q74" s="11">
        <v>43969</v>
      </c>
      <c r="R74" s="11">
        <v>29456</v>
      </c>
      <c r="S74" s="11">
        <v>0</v>
      </c>
      <c r="T74" s="11">
        <v>0</v>
      </c>
      <c r="U74" s="11">
        <v>617051</v>
      </c>
      <c r="V74" s="11">
        <v>0</v>
      </c>
      <c r="W74" s="11">
        <v>0</v>
      </c>
      <c r="X74" s="11">
        <v>45913</v>
      </c>
      <c r="Y74" s="11">
        <v>0</v>
      </c>
      <c r="Z74" s="11">
        <v>615</v>
      </c>
      <c r="AA74" s="11">
        <v>28161</v>
      </c>
      <c r="AB74" s="11">
        <v>28534200</v>
      </c>
      <c r="AC74" s="11">
        <v>30754165</v>
      </c>
      <c r="AD74" s="13">
        <v>0.62150683325299316</v>
      </c>
      <c r="AE74" s="13">
        <v>0.9962185859270164</v>
      </c>
      <c r="AF74" s="13">
        <v>0.1432084370155165</v>
      </c>
      <c r="AG74" s="13">
        <v>9.5939132587255879E-2</v>
      </c>
      <c r="AH74" s="13">
        <v>1.8568729887827817</v>
      </c>
      <c r="AI74" s="14">
        <v>0</v>
      </c>
      <c r="AJ74" s="14">
        <v>0</v>
      </c>
      <c r="AK74" s="14">
        <v>1.492903481528437E-3</v>
      </c>
      <c r="AL74" s="11">
        <v>0</v>
      </c>
      <c r="AM74" s="12">
        <v>278534</v>
      </c>
      <c r="AN74" s="12">
        <v>305867</v>
      </c>
      <c r="AO74" s="12">
        <v>0</v>
      </c>
      <c r="AP74" s="31">
        <v>305867</v>
      </c>
      <c r="AQ74" s="11">
        <v>0.35839081939224937</v>
      </c>
    </row>
    <row r="75" spans="1:43" x14ac:dyDescent="0.3">
      <c r="A75" s="28" t="s">
        <v>77</v>
      </c>
      <c r="B75" s="11">
        <v>70222</v>
      </c>
      <c r="C75" s="12">
        <v>94061383</v>
      </c>
      <c r="D75" s="12">
        <v>94061383</v>
      </c>
      <c r="E75" s="12">
        <v>0</v>
      </c>
      <c r="F75" s="12">
        <v>829748</v>
      </c>
      <c r="G75" s="12">
        <v>9609354</v>
      </c>
      <c r="H75" s="12">
        <v>83622281</v>
      </c>
      <c r="I75" s="12">
        <v>0</v>
      </c>
      <c r="J75" s="12">
        <v>26925125</v>
      </c>
      <c r="K75" s="12">
        <v>0</v>
      </c>
      <c r="L75" s="12">
        <f t="shared" si="1"/>
        <v>26925125</v>
      </c>
      <c r="M75" s="12">
        <v>26426783</v>
      </c>
      <c r="N75" s="11">
        <v>29376836</v>
      </c>
      <c r="O75" s="11">
        <v>20554205</v>
      </c>
      <c r="P75" s="11">
        <v>0</v>
      </c>
      <c r="Q75" s="11">
        <v>20554205</v>
      </c>
      <c r="R75" s="11">
        <v>4072780</v>
      </c>
      <c r="S75" s="11">
        <v>13405438</v>
      </c>
      <c r="T75" s="11">
        <v>0</v>
      </c>
      <c r="U75" s="11">
        <v>94465289</v>
      </c>
      <c r="V75" s="11">
        <v>0</v>
      </c>
      <c r="W75" s="11">
        <v>0</v>
      </c>
      <c r="X75" s="11">
        <v>16648825</v>
      </c>
      <c r="Y75" s="11">
        <v>0</v>
      </c>
      <c r="Z75" s="11">
        <v>0</v>
      </c>
      <c r="AA75" s="11">
        <v>9687126</v>
      </c>
      <c r="AB75" s="11">
        <v>7909900379</v>
      </c>
      <c r="AC75" s="11">
        <v>8110489846</v>
      </c>
      <c r="AD75" s="13">
        <v>0.31602561762217418</v>
      </c>
      <c r="AE75" s="13">
        <v>0.35130393058759063</v>
      </c>
      <c r="AF75" s="13">
        <v>0.24579818625134131</v>
      </c>
      <c r="AG75" s="13">
        <v>4.8704483437853122E-2</v>
      </c>
      <c r="AH75" s="13">
        <v>0.96183221789895923</v>
      </c>
      <c r="AI75" s="14">
        <v>0</v>
      </c>
      <c r="AJ75" s="14">
        <v>0</v>
      </c>
      <c r="AK75" s="14">
        <v>2.0527520921823248E-3</v>
      </c>
      <c r="AL75" s="11">
        <v>0</v>
      </c>
      <c r="AM75" s="12">
        <v>0</v>
      </c>
      <c r="AN75" s="12">
        <v>29376836</v>
      </c>
      <c r="AO75" s="12">
        <v>0</v>
      </c>
      <c r="AP75" s="31">
        <v>29376836</v>
      </c>
      <c r="AQ75" s="11">
        <v>0.76638043582095894</v>
      </c>
    </row>
    <row r="76" spans="1:43" x14ac:dyDescent="0.3">
      <c r="A76" s="28" t="s">
        <v>78</v>
      </c>
      <c r="B76" s="11">
        <v>145</v>
      </c>
      <c r="C76" s="12">
        <v>93225</v>
      </c>
      <c r="D76" s="12">
        <v>93225</v>
      </c>
      <c r="E76" s="12">
        <v>0</v>
      </c>
      <c r="F76" s="12">
        <v>0</v>
      </c>
      <c r="G76" s="12">
        <v>0</v>
      </c>
      <c r="H76" s="12">
        <v>93225</v>
      </c>
      <c r="I76" s="12">
        <v>0</v>
      </c>
      <c r="J76" s="12">
        <v>7556</v>
      </c>
      <c r="K76" s="12">
        <v>0</v>
      </c>
      <c r="L76" s="12">
        <f t="shared" si="1"/>
        <v>7556</v>
      </c>
      <c r="M76" s="12">
        <v>55374</v>
      </c>
      <c r="N76" s="11">
        <v>74578</v>
      </c>
      <c r="O76" s="11">
        <v>20885</v>
      </c>
      <c r="P76" s="11">
        <v>0</v>
      </c>
      <c r="Q76" s="11">
        <v>20885</v>
      </c>
      <c r="R76" s="11">
        <v>2024</v>
      </c>
      <c r="S76" s="11">
        <v>0</v>
      </c>
      <c r="T76" s="11">
        <v>0</v>
      </c>
      <c r="U76" s="11">
        <v>152860</v>
      </c>
      <c r="V76" s="11">
        <v>0</v>
      </c>
      <c r="W76" s="11">
        <v>0</v>
      </c>
      <c r="X76" s="11">
        <v>10208</v>
      </c>
      <c r="Y76" s="11">
        <v>0</v>
      </c>
      <c r="Z76" s="11">
        <v>0</v>
      </c>
      <c r="AA76" s="11">
        <v>2719</v>
      </c>
      <c r="AB76" s="11">
        <v>9357206</v>
      </c>
      <c r="AC76" s="11">
        <v>7573600</v>
      </c>
      <c r="AD76" s="13">
        <v>0.59398230088495574</v>
      </c>
      <c r="AE76" s="13">
        <v>0.79997854652721911</v>
      </c>
      <c r="AF76" s="13">
        <v>0.22402788951461519</v>
      </c>
      <c r="AG76" s="13">
        <v>2.1710914454277287E-2</v>
      </c>
      <c r="AH76" s="13">
        <v>1.6396996513810675</v>
      </c>
      <c r="AI76" s="14">
        <v>0</v>
      </c>
      <c r="AJ76" s="14">
        <v>0</v>
      </c>
      <c r="AK76" s="14">
        <v>1.3478398647934931E-3</v>
      </c>
      <c r="AL76" s="11">
        <v>0</v>
      </c>
      <c r="AM76" s="12">
        <v>20851</v>
      </c>
      <c r="AN76" s="12">
        <v>74578</v>
      </c>
      <c r="AO76" s="12">
        <v>0</v>
      </c>
      <c r="AP76" s="31">
        <v>74578</v>
      </c>
      <c r="AQ76" s="11">
        <v>0.65947576584722045</v>
      </c>
    </row>
    <row r="77" spans="1:43" x14ac:dyDescent="0.3">
      <c r="A77" s="28" t="s">
        <v>79</v>
      </c>
      <c r="B77" s="11">
        <v>1974</v>
      </c>
      <c r="C77" s="12">
        <v>1238232</v>
      </c>
      <c r="D77" s="12">
        <v>1238232</v>
      </c>
      <c r="E77" s="12">
        <v>0</v>
      </c>
      <c r="F77" s="12">
        <v>0</v>
      </c>
      <c r="G77" s="12">
        <v>0</v>
      </c>
      <c r="H77" s="12">
        <v>1238232</v>
      </c>
      <c r="I77" s="12">
        <v>0</v>
      </c>
      <c r="J77" s="12">
        <v>209613</v>
      </c>
      <c r="K77" s="12">
        <v>1503</v>
      </c>
      <c r="L77" s="12">
        <f t="shared" si="1"/>
        <v>211116</v>
      </c>
      <c r="M77" s="12">
        <v>713660</v>
      </c>
      <c r="N77" s="11">
        <v>793286</v>
      </c>
      <c r="O77" s="11">
        <v>273024</v>
      </c>
      <c r="P77" s="11">
        <v>0</v>
      </c>
      <c r="Q77" s="11">
        <v>273024</v>
      </c>
      <c r="R77" s="11">
        <v>15242</v>
      </c>
      <c r="S77" s="11">
        <v>0</v>
      </c>
      <c r="T77" s="11">
        <v>0</v>
      </c>
      <c r="U77" s="11">
        <v>1795211</v>
      </c>
      <c r="V77" s="11">
        <v>0</v>
      </c>
      <c r="W77" s="11">
        <v>0</v>
      </c>
      <c r="X77" s="11">
        <v>223351</v>
      </c>
      <c r="Y77" s="11">
        <v>0</v>
      </c>
      <c r="Z77" s="11">
        <v>260</v>
      </c>
      <c r="AA77" s="11">
        <v>75415</v>
      </c>
      <c r="AB77" s="11">
        <v>110029354</v>
      </c>
      <c r="AC77" s="11">
        <v>120534800</v>
      </c>
      <c r="AD77" s="13">
        <v>0.57635402735513219</v>
      </c>
      <c r="AE77" s="13">
        <v>0.64066023168517694</v>
      </c>
      <c r="AF77" s="13">
        <v>0.22049502839532495</v>
      </c>
      <c r="AG77" s="13">
        <v>1.2309486429037531E-2</v>
      </c>
      <c r="AH77" s="13">
        <v>1.4498187738646715</v>
      </c>
      <c r="AI77" s="14">
        <v>0</v>
      </c>
      <c r="AJ77" s="14">
        <v>0</v>
      </c>
      <c r="AK77" s="14">
        <v>1.853000129423204E-3</v>
      </c>
      <c r="AL77" s="11">
        <v>0</v>
      </c>
      <c r="AM77" s="12">
        <v>746471</v>
      </c>
      <c r="AN77" s="12">
        <v>793286</v>
      </c>
      <c r="AO77" s="12">
        <v>0</v>
      </c>
      <c r="AP77" s="31">
        <v>793286</v>
      </c>
      <c r="AQ77" s="11">
        <v>0.39556922767197272</v>
      </c>
    </row>
    <row r="78" spans="1:43" x14ac:dyDescent="0.3">
      <c r="A78" s="28" t="s">
        <v>80</v>
      </c>
      <c r="B78" s="11">
        <v>89987</v>
      </c>
      <c r="C78" s="12">
        <v>196383248</v>
      </c>
      <c r="D78" s="12">
        <v>196383248</v>
      </c>
      <c r="E78" s="12">
        <v>0</v>
      </c>
      <c r="F78" s="12">
        <v>4726147</v>
      </c>
      <c r="G78" s="12">
        <v>34993428</v>
      </c>
      <c r="H78" s="12">
        <v>156663673</v>
      </c>
      <c r="I78" s="12">
        <v>11010459</v>
      </c>
      <c r="J78" s="12">
        <v>97354657</v>
      </c>
      <c r="K78" s="12">
        <v>355057</v>
      </c>
      <c r="L78" s="12">
        <f t="shared" si="1"/>
        <v>97709714</v>
      </c>
      <c r="M78" s="12">
        <v>59861048</v>
      </c>
      <c r="N78" s="11">
        <v>62262696</v>
      </c>
      <c r="O78" s="11">
        <v>31902581</v>
      </c>
      <c r="P78" s="11">
        <v>0</v>
      </c>
      <c r="Q78" s="11">
        <v>31902581</v>
      </c>
      <c r="R78" s="11">
        <v>15951910</v>
      </c>
      <c r="S78" s="11">
        <v>37435118</v>
      </c>
      <c r="T78" s="11">
        <v>0</v>
      </c>
      <c r="U78" s="11">
        <v>223913357</v>
      </c>
      <c r="V78" s="11">
        <v>0</v>
      </c>
      <c r="W78" s="11">
        <v>0</v>
      </c>
      <c r="X78" s="11">
        <v>27202724</v>
      </c>
      <c r="Y78" s="11">
        <v>0</v>
      </c>
      <c r="Z78" s="11">
        <v>61445</v>
      </c>
      <c r="AA78" s="11">
        <v>35026253</v>
      </c>
      <c r="AB78" s="11">
        <v>14370700933</v>
      </c>
      <c r="AC78" s="11">
        <v>14569775000</v>
      </c>
      <c r="AD78" s="13">
        <v>0.38209909708934248</v>
      </c>
      <c r="AE78" s="13">
        <v>0.39742905810717205</v>
      </c>
      <c r="AF78" s="13">
        <v>0.20363738695185576</v>
      </c>
      <c r="AG78" s="13">
        <v>0.10182264780680841</v>
      </c>
      <c r="AH78" s="13">
        <v>1.0849881899551788</v>
      </c>
      <c r="AI78" s="14">
        <v>0</v>
      </c>
      <c r="AJ78" s="14">
        <v>0</v>
      </c>
      <c r="AK78" s="14">
        <v>1.8670654831663496E-3</v>
      </c>
      <c r="AL78" s="11">
        <v>0</v>
      </c>
      <c r="AM78" s="12">
        <v>0</v>
      </c>
      <c r="AN78" s="12">
        <v>66618094.762943923</v>
      </c>
      <c r="AO78" s="12">
        <v>4355398.7629439207</v>
      </c>
      <c r="AP78" s="31">
        <v>62262696</v>
      </c>
      <c r="AQ78" s="11">
        <v>1.0202666204943929</v>
      </c>
    </row>
    <row r="79" spans="1:43" x14ac:dyDescent="0.3">
      <c r="A79" s="28" t="s">
        <v>81</v>
      </c>
      <c r="B79" s="11">
        <v>3174</v>
      </c>
      <c r="C79" s="12">
        <v>1695904</v>
      </c>
      <c r="D79" s="12">
        <v>1695904</v>
      </c>
      <c r="E79" s="12">
        <v>0</v>
      </c>
      <c r="F79" s="12">
        <v>5420</v>
      </c>
      <c r="G79" s="12">
        <v>0</v>
      </c>
      <c r="H79" s="12">
        <v>1690484</v>
      </c>
      <c r="I79" s="12">
        <v>0</v>
      </c>
      <c r="J79" s="12">
        <v>529716</v>
      </c>
      <c r="K79" s="12">
        <v>0</v>
      </c>
      <c r="L79" s="12">
        <f t="shared" si="1"/>
        <v>529716</v>
      </c>
      <c r="M79" s="12">
        <v>613495</v>
      </c>
      <c r="N79" s="11">
        <v>1723685</v>
      </c>
      <c r="O79" s="11">
        <v>123135</v>
      </c>
      <c r="P79" s="11">
        <v>0</v>
      </c>
      <c r="Q79" s="11">
        <v>123135</v>
      </c>
      <c r="R79" s="11">
        <v>2941</v>
      </c>
      <c r="S79" s="11">
        <v>0</v>
      </c>
      <c r="T79" s="11">
        <v>0</v>
      </c>
      <c r="U79" s="11">
        <v>2471154</v>
      </c>
      <c r="V79" s="11">
        <v>0</v>
      </c>
      <c r="W79" s="11">
        <v>0</v>
      </c>
      <c r="X79" s="11">
        <v>385960</v>
      </c>
      <c r="Y79" s="11">
        <v>0</v>
      </c>
      <c r="Z79" s="11">
        <v>0</v>
      </c>
      <c r="AA79" s="11">
        <v>190581</v>
      </c>
      <c r="AB79" s="11">
        <v>136990000</v>
      </c>
      <c r="AC79" s="11">
        <v>158975120</v>
      </c>
      <c r="AD79" s="13">
        <v>0.36291085866532896</v>
      </c>
      <c r="AE79" s="13">
        <v>1.0196399374380356</v>
      </c>
      <c r="AF79" s="13">
        <v>7.2840086034532125E-2</v>
      </c>
      <c r="AG79" s="13">
        <v>1.7397384417717056E-3</v>
      </c>
      <c r="AH79" s="13">
        <v>1.4571306205796684</v>
      </c>
      <c r="AI79" s="14">
        <v>0</v>
      </c>
      <c r="AJ79" s="14">
        <v>0</v>
      </c>
      <c r="AK79" s="14">
        <v>2.4278012811061252E-3</v>
      </c>
      <c r="AL79" s="11">
        <v>0</v>
      </c>
      <c r="AM79" s="12">
        <v>2037200</v>
      </c>
      <c r="AN79" s="12">
        <v>1723685</v>
      </c>
      <c r="AO79" s="12">
        <v>0</v>
      </c>
      <c r="AP79" s="31">
        <v>1723685</v>
      </c>
      <c r="AQ79" s="11">
        <v>0.50318070730304776</v>
      </c>
    </row>
    <row r="80" spans="1:43" x14ac:dyDescent="0.3">
      <c r="A80" s="28" t="s">
        <v>82</v>
      </c>
      <c r="B80" s="11">
        <v>210</v>
      </c>
      <c r="C80" s="12">
        <v>118789</v>
      </c>
      <c r="D80" s="12">
        <v>118789</v>
      </c>
      <c r="E80" s="12">
        <v>0</v>
      </c>
      <c r="F80" s="12">
        <v>0</v>
      </c>
      <c r="G80" s="12">
        <v>0</v>
      </c>
      <c r="H80" s="12">
        <v>118789</v>
      </c>
      <c r="I80" s="12">
        <v>0</v>
      </c>
      <c r="J80" s="12">
        <v>19632</v>
      </c>
      <c r="K80" s="12">
        <v>299</v>
      </c>
      <c r="L80" s="12">
        <f t="shared" si="1"/>
        <v>19931</v>
      </c>
      <c r="M80" s="12">
        <v>48422</v>
      </c>
      <c r="N80" s="11">
        <v>58500</v>
      </c>
      <c r="O80" s="11">
        <v>27264</v>
      </c>
      <c r="P80" s="11">
        <v>0</v>
      </c>
      <c r="Q80" s="11">
        <v>27264</v>
      </c>
      <c r="R80" s="11">
        <v>1831</v>
      </c>
      <c r="S80" s="11">
        <v>0</v>
      </c>
      <c r="T80" s="11">
        <v>0</v>
      </c>
      <c r="U80" s="11">
        <v>136018</v>
      </c>
      <c r="V80" s="11">
        <v>0</v>
      </c>
      <c r="W80" s="11">
        <v>0</v>
      </c>
      <c r="X80" s="11">
        <v>20163</v>
      </c>
      <c r="Y80" s="11">
        <v>0</v>
      </c>
      <c r="Z80" s="11">
        <v>52</v>
      </c>
      <c r="AA80" s="11">
        <v>7063</v>
      </c>
      <c r="AB80" s="11">
        <v>11260600</v>
      </c>
      <c r="AC80" s="11">
        <v>10558300</v>
      </c>
      <c r="AD80" s="13">
        <v>0.40763033614223537</v>
      </c>
      <c r="AE80" s="13">
        <v>0.49246984148363904</v>
      </c>
      <c r="AF80" s="13">
        <v>0.22951620099504164</v>
      </c>
      <c r="AG80" s="13">
        <v>1.5413885124043472E-2</v>
      </c>
      <c r="AH80" s="13">
        <v>1.1450302637449594</v>
      </c>
      <c r="AI80" s="14">
        <v>0</v>
      </c>
      <c r="AJ80" s="14">
        <v>0</v>
      </c>
      <c r="AK80" s="14">
        <v>1.9096824299366375E-3</v>
      </c>
      <c r="AL80" s="11">
        <v>0</v>
      </c>
      <c r="AM80" s="12">
        <v>41987</v>
      </c>
      <c r="AN80" s="12">
        <v>58500</v>
      </c>
      <c r="AO80" s="12">
        <v>0</v>
      </c>
      <c r="AP80" s="31">
        <v>58500</v>
      </c>
      <c r="AQ80" s="11">
        <v>0.53291657684845872</v>
      </c>
    </row>
    <row r="81" spans="1:43" x14ac:dyDescent="0.3">
      <c r="A81" s="28" t="s">
        <v>83</v>
      </c>
      <c r="B81" s="11">
        <v>78</v>
      </c>
      <c r="C81" s="12">
        <v>52002</v>
      </c>
      <c r="D81" s="12">
        <v>52002</v>
      </c>
      <c r="E81" s="12">
        <v>0</v>
      </c>
      <c r="F81" s="12">
        <v>0</v>
      </c>
      <c r="G81" s="12">
        <v>0</v>
      </c>
      <c r="H81" s="12">
        <v>52002</v>
      </c>
      <c r="I81" s="12">
        <v>0</v>
      </c>
      <c r="J81" s="12">
        <v>1096</v>
      </c>
      <c r="K81" s="12">
        <v>0</v>
      </c>
      <c r="L81" s="12">
        <f t="shared" si="1"/>
        <v>1096</v>
      </c>
      <c r="M81" s="12">
        <v>38267</v>
      </c>
      <c r="N81" s="11">
        <v>24437</v>
      </c>
      <c r="O81" s="11">
        <v>15390</v>
      </c>
      <c r="P81" s="11">
        <v>0</v>
      </c>
      <c r="Q81" s="11">
        <v>15390</v>
      </c>
      <c r="R81" s="11">
        <v>96</v>
      </c>
      <c r="S81" s="11">
        <v>0</v>
      </c>
      <c r="T81" s="11">
        <v>0</v>
      </c>
      <c r="U81" s="11">
        <v>78190</v>
      </c>
      <c r="V81" s="11">
        <v>0</v>
      </c>
      <c r="W81" s="11">
        <v>0</v>
      </c>
      <c r="X81" s="11">
        <v>8490</v>
      </c>
      <c r="Y81" s="11">
        <v>0</v>
      </c>
      <c r="Z81" s="11">
        <v>0</v>
      </c>
      <c r="AA81" s="11">
        <v>394</v>
      </c>
      <c r="AB81" s="11">
        <v>4828595</v>
      </c>
      <c r="AC81" s="11">
        <v>5504100</v>
      </c>
      <c r="AD81" s="13">
        <v>0.73587554324833659</v>
      </c>
      <c r="AE81" s="13">
        <v>0.46992423368331987</v>
      </c>
      <c r="AF81" s="13">
        <v>0.29595015576323985</v>
      </c>
      <c r="AG81" s="13">
        <v>1.8460828429675781E-3</v>
      </c>
      <c r="AH81" s="13">
        <v>1.5035960155378638</v>
      </c>
      <c r="AI81" s="14">
        <v>0</v>
      </c>
      <c r="AJ81" s="14">
        <v>0</v>
      </c>
      <c r="AK81" s="14">
        <v>1.5424865100561399E-3</v>
      </c>
      <c r="AL81" s="11">
        <v>0</v>
      </c>
      <c r="AM81" s="12">
        <v>19127</v>
      </c>
      <c r="AN81" s="12">
        <v>24437</v>
      </c>
      <c r="AO81" s="12">
        <v>0</v>
      </c>
      <c r="AP81" s="31">
        <v>24437</v>
      </c>
      <c r="AQ81" s="11">
        <v>0.59444468899942771</v>
      </c>
    </row>
    <row r="82" spans="1:43" x14ac:dyDescent="0.3">
      <c r="A82" s="28" t="s">
        <v>84</v>
      </c>
      <c r="B82" s="11">
        <v>96</v>
      </c>
      <c r="C82" s="12">
        <v>22853</v>
      </c>
      <c r="D82" s="12">
        <v>22853</v>
      </c>
      <c r="E82" s="12">
        <v>0</v>
      </c>
      <c r="F82" s="12">
        <v>0</v>
      </c>
      <c r="G82" s="12">
        <v>0</v>
      </c>
      <c r="H82" s="12">
        <v>22853</v>
      </c>
      <c r="I82" s="12">
        <v>0</v>
      </c>
      <c r="J82" s="12">
        <v>1256</v>
      </c>
      <c r="K82" s="12">
        <v>0</v>
      </c>
      <c r="L82" s="12">
        <f t="shared" si="1"/>
        <v>1256</v>
      </c>
      <c r="M82" s="12">
        <v>9646</v>
      </c>
      <c r="N82" s="11">
        <v>14000</v>
      </c>
      <c r="O82" s="11">
        <v>4761</v>
      </c>
      <c r="P82" s="11">
        <v>0</v>
      </c>
      <c r="Q82" s="11">
        <v>4761</v>
      </c>
      <c r="R82" s="11">
        <v>1208</v>
      </c>
      <c r="S82" s="11">
        <v>0</v>
      </c>
      <c r="T82" s="11">
        <v>0</v>
      </c>
      <c r="U82" s="11">
        <v>29615</v>
      </c>
      <c r="V82" s="11">
        <v>0</v>
      </c>
      <c r="W82" s="11">
        <v>0</v>
      </c>
      <c r="X82" s="11">
        <v>3586</v>
      </c>
      <c r="Y82" s="11">
        <v>0</v>
      </c>
      <c r="Z82" s="11">
        <v>0</v>
      </c>
      <c r="AA82" s="11">
        <v>452</v>
      </c>
      <c r="AB82" s="11">
        <v>2107081</v>
      </c>
      <c r="AC82" s="11">
        <v>2138900</v>
      </c>
      <c r="AD82" s="13">
        <v>0.42208900363190827</v>
      </c>
      <c r="AE82" s="13">
        <v>0.61261103575022968</v>
      </c>
      <c r="AF82" s="13">
        <v>0.20833151008620313</v>
      </c>
      <c r="AG82" s="13">
        <v>5.2859580799019826E-2</v>
      </c>
      <c r="AH82" s="13">
        <v>1.2958911302673608</v>
      </c>
      <c r="AI82" s="14">
        <v>0</v>
      </c>
      <c r="AJ82" s="14">
        <v>0</v>
      </c>
      <c r="AK82" s="14">
        <v>1.6765627191547058E-3</v>
      </c>
      <c r="AL82" s="11">
        <v>0</v>
      </c>
      <c r="AM82" s="12">
        <v>24698</v>
      </c>
      <c r="AN82" s="12">
        <v>14000</v>
      </c>
      <c r="AO82" s="12">
        <v>0</v>
      </c>
      <c r="AP82" s="31">
        <v>14000</v>
      </c>
      <c r="AQ82" s="11">
        <v>1.3954369293424711</v>
      </c>
    </row>
    <row r="83" spans="1:43" x14ac:dyDescent="0.3">
      <c r="A83" s="28" t="s">
        <v>85</v>
      </c>
      <c r="B83" s="11">
        <v>829</v>
      </c>
      <c r="C83" s="12">
        <v>229372</v>
      </c>
      <c r="D83" s="12">
        <v>229372</v>
      </c>
      <c r="E83" s="12">
        <v>0</v>
      </c>
      <c r="F83" s="12">
        <v>0</v>
      </c>
      <c r="G83" s="12">
        <v>15838</v>
      </c>
      <c r="H83" s="12">
        <v>213534</v>
      </c>
      <c r="I83" s="12">
        <v>131031</v>
      </c>
      <c r="J83" s="12">
        <v>22316</v>
      </c>
      <c r="K83" s="12">
        <v>0</v>
      </c>
      <c r="L83" s="12">
        <f t="shared" si="1"/>
        <v>22316</v>
      </c>
      <c r="M83" s="12">
        <v>122875</v>
      </c>
      <c r="N83" s="11">
        <v>344962</v>
      </c>
      <c r="O83" s="11">
        <v>63012</v>
      </c>
      <c r="P83" s="11">
        <v>0</v>
      </c>
      <c r="Q83" s="11">
        <v>63012</v>
      </c>
      <c r="R83" s="11">
        <v>1142</v>
      </c>
      <c r="S83" s="11">
        <v>27287</v>
      </c>
      <c r="T83" s="11">
        <v>0</v>
      </c>
      <c r="U83" s="11">
        <v>559279</v>
      </c>
      <c r="V83" s="11">
        <v>0</v>
      </c>
      <c r="W83" s="11">
        <v>0</v>
      </c>
      <c r="X83" s="11">
        <v>28098</v>
      </c>
      <c r="Y83" s="11">
        <v>0</v>
      </c>
      <c r="Z83" s="11">
        <v>0</v>
      </c>
      <c r="AA83" s="11">
        <v>8029</v>
      </c>
      <c r="AB83" s="11">
        <v>21338802</v>
      </c>
      <c r="AC83" s="11">
        <v>25262365</v>
      </c>
      <c r="AD83" s="13">
        <v>0.57543529367688517</v>
      </c>
      <c r="AE83" s="13">
        <v>1.6154898049022639</v>
      </c>
      <c r="AF83" s="13">
        <v>0.29509117985894517</v>
      </c>
      <c r="AG83" s="13">
        <v>5.3480944486592298E-3</v>
      </c>
      <c r="AH83" s="13">
        <v>2.4913643728867538</v>
      </c>
      <c r="AI83" s="14">
        <v>0</v>
      </c>
      <c r="AJ83" s="14">
        <v>0</v>
      </c>
      <c r="AK83" s="14">
        <v>1.1122474083483473E-3</v>
      </c>
      <c r="AL83" s="11">
        <v>0</v>
      </c>
      <c r="AM83" s="12">
        <v>301161</v>
      </c>
      <c r="AN83" s="12">
        <v>527807.49628867337</v>
      </c>
      <c r="AO83" s="12">
        <v>182845.49628867334</v>
      </c>
      <c r="AP83" s="31">
        <v>344962</v>
      </c>
      <c r="AQ83" s="11">
        <v>0.4293917259263435</v>
      </c>
    </row>
    <row r="84" spans="1:43" x14ac:dyDescent="0.3">
      <c r="A84" s="28" t="s">
        <v>86</v>
      </c>
      <c r="B84" s="11">
        <v>279</v>
      </c>
      <c r="C84" s="12">
        <v>132335</v>
      </c>
      <c r="D84" s="12">
        <v>132335</v>
      </c>
      <c r="E84" s="12">
        <v>0</v>
      </c>
      <c r="F84" s="12">
        <v>0</v>
      </c>
      <c r="G84" s="12">
        <v>0</v>
      </c>
      <c r="H84" s="12">
        <v>132335</v>
      </c>
      <c r="I84" s="12">
        <v>0</v>
      </c>
      <c r="J84" s="12">
        <v>9393</v>
      </c>
      <c r="K84" s="12">
        <v>798</v>
      </c>
      <c r="L84" s="12">
        <f t="shared" si="1"/>
        <v>10191</v>
      </c>
      <c r="M84" s="12">
        <v>70761</v>
      </c>
      <c r="N84" s="11">
        <v>58657</v>
      </c>
      <c r="O84" s="11">
        <v>48879</v>
      </c>
      <c r="P84" s="11">
        <v>0</v>
      </c>
      <c r="Q84" s="11">
        <v>48879</v>
      </c>
      <c r="R84" s="11">
        <v>639</v>
      </c>
      <c r="S84" s="11">
        <v>0</v>
      </c>
      <c r="T84" s="11">
        <v>0</v>
      </c>
      <c r="U84" s="11">
        <v>178936</v>
      </c>
      <c r="V84" s="11">
        <v>0</v>
      </c>
      <c r="W84" s="11">
        <v>0</v>
      </c>
      <c r="X84" s="11">
        <v>21665</v>
      </c>
      <c r="Y84" s="11">
        <v>0</v>
      </c>
      <c r="Z84" s="11">
        <v>138</v>
      </c>
      <c r="AA84" s="11">
        <v>3379</v>
      </c>
      <c r="AB84" s="11">
        <v>13100100</v>
      </c>
      <c r="AC84" s="11">
        <v>13526700</v>
      </c>
      <c r="AD84" s="13">
        <v>0.53471114973363054</v>
      </c>
      <c r="AE84" s="13">
        <v>0.44324630672157783</v>
      </c>
      <c r="AF84" s="13">
        <v>0.3693580685381796</v>
      </c>
      <c r="AG84" s="13">
        <v>4.8286545509502402E-3</v>
      </c>
      <c r="AH84" s="13">
        <v>1.3521441795443381</v>
      </c>
      <c r="AI84" s="14">
        <v>0</v>
      </c>
      <c r="AJ84" s="14">
        <v>0</v>
      </c>
      <c r="AK84" s="14">
        <v>1.6016471127473812E-3</v>
      </c>
      <c r="AL84" s="11">
        <v>0</v>
      </c>
      <c r="AM84" s="12">
        <v>59574</v>
      </c>
      <c r="AN84" s="12">
        <v>58657</v>
      </c>
      <c r="AO84" s="12">
        <v>0</v>
      </c>
      <c r="AP84" s="31">
        <v>58657</v>
      </c>
      <c r="AQ84" s="11">
        <v>0.4347353548527334</v>
      </c>
    </row>
    <row r="85" spans="1:43" x14ac:dyDescent="0.3">
      <c r="A85" s="28" t="s">
        <v>87</v>
      </c>
      <c r="B85" s="11">
        <v>26</v>
      </c>
      <c r="C85" s="12">
        <v>9623</v>
      </c>
      <c r="D85" s="12">
        <v>9623</v>
      </c>
      <c r="E85" s="12">
        <v>0</v>
      </c>
      <c r="F85" s="12">
        <v>0</v>
      </c>
      <c r="G85" s="12">
        <v>0</v>
      </c>
      <c r="H85" s="12">
        <v>9623</v>
      </c>
      <c r="I85" s="12">
        <v>0</v>
      </c>
      <c r="J85" s="12">
        <v>392</v>
      </c>
      <c r="K85" s="12">
        <v>432</v>
      </c>
      <c r="L85" s="12">
        <f t="shared" si="1"/>
        <v>824</v>
      </c>
      <c r="M85" s="12">
        <v>2874</v>
      </c>
      <c r="N85" s="11">
        <v>4001</v>
      </c>
      <c r="O85" s="11">
        <v>1083</v>
      </c>
      <c r="P85" s="11">
        <v>0</v>
      </c>
      <c r="Q85" s="11">
        <v>1083</v>
      </c>
      <c r="R85" s="11">
        <v>201</v>
      </c>
      <c r="S85" s="11">
        <v>0</v>
      </c>
      <c r="T85" s="11">
        <v>0</v>
      </c>
      <c r="U85" s="11">
        <v>8160</v>
      </c>
      <c r="V85" s="11">
        <v>0</v>
      </c>
      <c r="W85" s="11">
        <v>0</v>
      </c>
      <c r="X85" s="11">
        <v>498</v>
      </c>
      <c r="Y85" s="11">
        <v>0</v>
      </c>
      <c r="Z85" s="11">
        <v>75</v>
      </c>
      <c r="AA85" s="11">
        <v>141</v>
      </c>
      <c r="AB85" s="11">
        <v>923649</v>
      </c>
      <c r="AC85" s="11">
        <v>875440</v>
      </c>
      <c r="AD85" s="13">
        <v>0.29865946170632857</v>
      </c>
      <c r="AE85" s="13">
        <v>0.41577470643250547</v>
      </c>
      <c r="AF85" s="13">
        <v>0.11254286605008833</v>
      </c>
      <c r="AG85" s="13">
        <v>2.0887457133949912E-2</v>
      </c>
      <c r="AH85" s="13">
        <v>0.84786449132287223</v>
      </c>
      <c r="AI85" s="14">
        <v>0</v>
      </c>
      <c r="AJ85" s="14">
        <v>0</v>
      </c>
      <c r="AK85" s="14">
        <v>5.6885680343598643E-4</v>
      </c>
      <c r="AL85" s="11">
        <v>0</v>
      </c>
      <c r="AM85" s="12">
        <v>9199</v>
      </c>
      <c r="AN85" s="12">
        <v>4001</v>
      </c>
      <c r="AO85" s="12">
        <v>0</v>
      </c>
      <c r="AP85" s="31">
        <v>4001</v>
      </c>
      <c r="AQ85" s="11">
        <v>2.5051536437589013</v>
      </c>
    </row>
    <row r="86" spans="1:43" x14ac:dyDescent="0.3">
      <c r="A86" s="28" t="s">
        <v>88</v>
      </c>
      <c r="B86" s="11">
        <v>141</v>
      </c>
      <c r="C86" s="12">
        <v>42896</v>
      </c>
      <c r="D86" s="12">
        <v>42896</v>
      </c>
      <c r="E86" s="12">
        <v>0</v>
      </c>
      <c r="F86" s="12">
        <v>0</v>
      </c>
      <c r="G86" s="12">
        <v>0</v>
      </c>
      <c r="H86" s="12">
        <v>42896</v>
      </c>
      <c r="I86" s="12">
        <v>0</v>
      </c>
      <c r="J86" s="12">
        <v>11078</v>
      </c>
      <c r="K86" s="12">
        <v>0</v>
      </c>
      <c r="L86" s="12">
        <f t="shared" si="1"/>
        <v>11078</v>
      </c>
      <c r="M86" s="12">
        <v>10347</v>
      </c>
      <c r="N86" s="11">
        <v>103780</v>
      </c>
      <c r="O86" s="11">
        <v>6053</v>
      </c>
      <c r="P86" s="11">
        <v>0</v>
      </c>
      <c r="Q86" s="11">
        <v>6053</v>
      </c>
      <c r="R86" s="11">
        <v>907</v>
      </c>
      <c r="S86" s="11">
        <v>0</v>
      </c>
      <c r="T86" s="11">
        <v>0</v>
      </c>
      <c r="U86" s="11">
        <v>121087</v>
      </c>
      <c r="V86" s="11">
        <v>0</v>
      </c>
      <c r="W86" s="11">
        <v>0</v>
      </c>
      <c r="X86" s="11">
        <v>7509</v>
      </c>
      <c r="Y86" s="11">
        <v>0</v>
      </c>
      <c r="Z86" s="11">
        <v>0</v>
      </c>
      <c r="AA86" s="11">
        <v>3986</v>
      </c>
      <c r="AB86" s="11">
        <v>3639730</v>
      </c>
      <c r="AC86" s="11">
        <v>3350095</v>
      </c>
      <c r="AD86" s="13">
        <v>0.2412113017530772</v>
      </c>
      <c r="AE86" s="13">
        <v>2.4193397985826186</v>
      </c>
      <c r="AF86" s="13">
        <v>0.14110872808653488</v>
      </c>
      <c r="AG86" s="13">
        <v>2.1144162625885865E-2</v>
      </c>
      <c r="AH86" s="13">
        <v>2.8228039910481164</v>
      </c>
      <c r="AI86" s="14">
        <v>0</v>
      </c>
      <c r="AJ86" s="14">
        <v>0</v>
      </c>
      <c r="AK86" s="14">
        <v>2.2414289744022184E-3</v>
      </c>
      <c r="AL86" s="11">
        <v>0</v>
      </c>
      <c r="AM86" s="12">
        <v>56829</v>
      </c>
      <c r="AN86" s="12">
        <v>103780</v>
      </c>
      <c r="AO86" s="12">
        <v>0</v>
      </c>
      <c r="AP86" s="31">
        <v>103780</v>
      </c>
      <c r="AQ86" s="11">
        <v>0.76355636745707667</v>
      </c>
    </row>
    <row r="87" spans="1:43" x14ac:dyDescent="0.3">
      <c r="A87" s="28" t="s">
        <v>89</v>
      </c>
      <c r="B87" s="11">
        <v>1769</v>
      </c>
      <c r="C87" s="12">
        <v>943054</v>
      </c>
      <c r="D87" s="12">
        <v>943054</v>
      </c>
      <c r="E87" s="12">
        <v>0</v>
      </c>
      <c r="F87" s="12">
        <v>29261</v>
      </c>
      <c r="G87" s="12">
        <v>0</v>
      </c>
      <c r="H87" s="12">
        <v>913793</v>
      </c>
      <c r="I87" s="12">
        <v>0</v>
      </c>
      <c r="J87" s="12">
        <v>128056</v>
      </c>
      <c r="K87" s="12">
        <v>0</v>
      </c>
      <c r="L87" s="12">
        <f t="shared" si="1"/>
        <v>128056</v>
      </c>
      <c r="M87" s="12">
        <v>569319</v>
      </c>
      <c r="N87" s="11">
        <v>706626</v>
      </c>
      <c r="O87" s="11">
        <v>225902</v>
      </c>
      <c r="P87" s="11">
        <v>0</v>
      </c>
      <c r="Q87" s="11">
        <v>225902</v>
      </c>
      <c r="R87" s="11">
        <v>1877</v>
      </c>
      <c r="S87" s="11">
        <v>0</v>
      </c>
      <c r="T87" s="11">
        <v>0</v>
      </c>
      <c r="U87" s="11">
        <v>1555791</v>
      </c>
      <c r="V87" s="11">
        <v>261</v>
      </c>
      <c r="W87" s="11">
        <v>0</v>
      </c>
      <c r="X87" s="11">
        <v>169382</v>
      </c>
      <c r="Y87" s="11">
        <v>0</v>
      </c>
      <c r="Z87" s="11">
        <v>0</v>
      </c>
      <c r="AA87" s="11">
        <v>46072</v>
      </c>
      <c r="AB87" s="11">
        <v>85888000</v>
      </c>
      <c r="AC87" s="11">
        <v>96055200</v>
      </c>
      <c r="AD87" s="13">
        <v>0.62302841015415966</v>
      </c>
      <c r="AE87" s="13">
        <v>0.77328891773082087</v>
      </c>
      <c r="AF87" s="13">
        <v>0.24721353742040048</v>
      </c>
      <c r="AG87" s="13">
        <v>2.0540757042349853E-3</v>
      </c>
      <c r="AH87" s="13">
        <v>1.6455849410096159</v>
      </c>
      <c r="AI87" s="14">
        <v>2.7171876171201557E-6</v>
      </c>
      <c r="AJ87" s="14">
        <v>0</v>
      </c>
      <c r="AK87" s="14">
        <v>1.7633818887473037E-3</v>
      </c>
      <c r="AL87" s="11">
        <v>0</v>
      </c>
      <c r="AM87" s="12">
        <v>627962</v>
      </c>
      <c r="AN87" s="12">
        <v>706626</v>
      </c>
      <c r="AO87" s="12">
        <v>0</v>
      </c>
      <c r="AP87" s="31">
        <v>706626</v>
      </c>
      <c r="AQ87" s="11">
        <v>0.78780640501217603</v>
      </c>
    </row>
    <row r="88" spans="1:43" x14ac:dyDescent="0.3">
      <c r="A88" s="28" t="s">
        <v>90</v>
      </c>
      <c r="B88" s="11">
        <v>14395</v>
      </c>
      <c r="C88" s="12">
        <v>8683525</v>
      </c>
      <c r="D88" s="12">
        <v>8683525</v>
      </c>
      <c r="E88" s="12">
        <v>0</v>
      </c>
      <c r="F88" s="12">
        <v>265346</v>
      </c>
      <c r="G88" s="12">
        <v>0</v>
      </c>
      <c r="H88" s="12">
        <v>8418179</v>
      </c>
      <c r="I88" s="12">
        <v>0</v>
      </c>
      <c r="J88" s="12">
        <v>2363712</v>
      </c>
      <c r="K88" s="12">
        <v>16885</v>
      </c>
      <c r="L88" s="12">
        <f t="shared" si="1"/>
        <v>2380597</v>
      </c>
      <c r="M88" s="12">
        <v>2731679</v>
      </c>
      <c r="N88" s="11">
        <v>6133741</v>
      </c>
      <c r="O88" s="11">
        <v>2440161</v>
      </c>
      <c r="P88" s="11">
        <v>0</v>
      </c>
      <c r="Q88" s="11">
        <v>2440161</v>
      </c>
      <c r="R88" s="11">
        <v>147126</v>
      </c>
      <c r="S88" s="11">
        <v>0</v>
      </c>
      <c r="T88" s="11">
        <v>0</v>
      </c>
      <c r="U88" s="11">
        <v>11815191</v>
      </c>
      <c r="V88" s="11">
        <v>0</v>
      </c>
      <c r="W88" s="11">
        <v>0</v>
      </c>
      <c r="X88" s="11">
        <v>973612</v>
      </c>
      <c r="Y88" s="11">
        <v>0</v>
      </c>
      <c r="Z88" s="11">
        <v>2923</v>
      </c>
      <c r="AA88" s="11">
        <v>850419</v>
      </c>
      <c r="AB88" s="11">
        <v>719949156</v>
      </c>
      <c r="AC88" s="11">
        <v>780961607</v>
      </c>
      <c r="AD88" s="13">
        <v>0.32449761403267857</v>
      </c>
      <c r="AE88" s="13">
        <v>0.7286303843147075</v>
      </c>
      <c r="AF88" s="13">
        <v>0.28986803440506553</v>
      </c>
      <c r="AG88" s="13">
        <v>1.7477176477240505E-2</v>
      </c>
      <c r="AH88" s="13">
        <v>1.3604732092296921</v>
      </c>
      <c r="AI88" s="14">
        <v>0</v>
      </c>
      <c r="AJ88" s="14">
        <v>0</v>
      </c>
      <c r="AK88" s="14">
        <v>1.24668356456094E-3</v>
      </c>
      <c r="AL88" s="11">
        <v>0</v>
      </c>
      <c r="AM88" s="12">
        <v>4555146</v>
      </c>
      <c r="AN88" s="12">
        <v>6133741</v>
      </c>
      <c r="AO88" s="12">
        <v>0</v>
      </c>
      <c r="AP88" s="31">
        <v>6133741</v>
      </c>
      <c r="AQ88" s="11">
        <v>0.80000131677705644</v>
      </c>
    </row>
    <row r="89" spans="1:43" x14ac:dyDescent="0.3">
      <c r="A89" s="28" t="s">
        <v>91</v>
      </c>
      <c r="B89" s="11">
        <v>501</v>
      </c>
      <c r="C89" s="12">
        <v>372870</v>
      </c>
      <c r="D89" s="12">
        <v>372870</v>
      </c>
      <c r="E89" s="12">
        <v>0</v>
      </c>
      <c r="F89" s="12">
        <v>38775</v>
      </c>
      <c r="G89" s="12">
        <v>0</v>
      </c>
      <c r="H89" s="12">
        <v>334095</v>
      </c>
      <c r="I89" s="12">
        <v>0</v>
      </c>
      <c r="J89" s="12">
        <v>137639</v>
      </c>
      <c r="K89" s="12">
        <v>174</v>
      </c>
      <c r="L89" s="12">
        <f t="shared" si="1"/>
        <v>137813</v>
      </c>
      <c r="M89" s="12">
        <v>151783</v>
      </c>
      <c r="N89" s="11">
        <v>251607</v>
      </c>
      <c r="O89" s="11">
        <v>50973</v>
      </c>
      <c r="P89" s="11">
        <v>0</v>
      </c>
      <c r="Q89" s="11">
        <v>50973</v>
      </c>
      <c r="R89" s="11">
        <v>6184</v>
      </c>
      <c r="S89" s="11">
        <v>0</v>
      </c>
      <c r="T89" s="11">
        <v>0</v>
      </c>
      <c r="U89" s="11">
        <v>513995</v>
      </c>
      <c r="V89" s="11">
        <v>0</v>
      </c>
      <c r="W89" s="11">
        <v>0</v>
      </c>
      <c r="X89" s="11">
        <v>55137</v>
      </c>
      <c r="Y89" s="11">
        <v>0</v>
      </c>
      <c r="Z89" s="11">
        <v>30</v>
      </c>
      <c r="AA89" s="11">
        <v>49520</v>
      </c>
      <c r="AB89" s="11">
        <v>28886295</v>
      </c>
      <c r="AC89" s="11">
        <v>32542700</v>
      </c>
      <c r="AD89" s="13">
        <v>0.45431089959442672</v>
      </c>
      <c r="AE89" s="13">
        <v>0.75310016612041486</v>
      </c>
      <c r="AF89" s="13">
        <v>0.15257037668926504</v>
      </c>
      <c r="AG89" s="13">
        <v>1.8509705323336175E-2</v>
      </c>
      <c r="AH89" s="13">
        <v>1.3784911477274426</v>
      </c>
      <c r="AI89" s="14">
        <v>0</v>
      </c>
      <c r="AJ89" s="14">
        <v>0</v>
      </c>
      <c r="AK89" s="14">
        <v>1.6942970312850501E-3</v>
      </c>
      <c r="AL89" s="11">
        <v>0</v>
      </c>
      <c r="AM89" s="12">
        <v>115585</v>
      </c>
      <c r="AN89" s="12">
        <v>251607</v>
      </c>
      <c r="AO89" s="12">
        <v>0</v>
      </c>
      <c r="AP89" s="31">
        <v>251607</v>
      </c>
      <c r="AQ89" s="11">
        <v>0.55767270441815942</v>
      </c>
    </row>
    <row r="90" spans="1:43" x14ac:dyDescent="0.3">
      <c r="A90" s="28" t="s">
        <v>92</v>
      </c>
      <c r="B90" s="11">
        <v>3430</v>
      </c>
      <c r="C90" s="12">
        <v>1851558</v>
      </c>
      <c r="D90" s="12">
        <v>1851558</v>
      </c>
      <c r="E90" s="12">
        <v>0</v>
      </c>
      <c r="F90" s="12">
        <v>18260</v>
      </c>
      <c r="G90" s="12">
        <v>0</v>
      </c>
      <c r="H90" s="12">
        <v>1833298</v>
      </c>
      <c r="I90" s="12">
        <v>0</v>
      </c>
      <c r="J90" s="12">
        <v>271853</v>
      </c>
      <c r="K90" s="12">
        <v>0</v>
      </c>
      <c r="L90" s="12">
        <f t="shared" si="1"/>
        <v>271853</v>
      </c>
      <c r="M90" s="12">
        <v>780941</v>
      </c>
      <c r="N90" s="11">
        <v>1001930</v>
      </c>
      <c r="O90" s="11">
        <v>142635</v>
      </c>
      <c r="P90" s="11">
        <v>0</v>
      </c>
      <c r="Q90" s="11">
        <v>142635</v>
      </c>
      <c r="R90" s="11">
        <v>45347</v>
      </c>
      <c r="S90" s="11">
        <v>0</v>
      </c>
      <c r="T90" s="11">
        <v>0</v>
      </c>
      <c r="U90" s="11">
        <v>1990863</v>
      </c>
      <c r="V90" s="11">
        <v>0</v>
      </c>
      <c r="W90" s="11">
        <v>0</v>
      </c>
      <c r="X90" s="11">
        <v>412669</v>
      </c>
      <c r="Y90" s="11">
        <v>0</v>
      </c>
      <c r="Z90" s="11">
        <v>0</v>
      </c>
      <c r="AA90" s="11">
        <v>97807</v>
      </c>
      <c r="AB90" s="11">
        <v>165879227</v>
      </c>
      <c r="AC90" s="11">
        <v>184285000</v>
      </c>
      <c r="AD90" s="13">
        <v>0.42597602790162864</v>
      </c>
      <c r="AE90" s="13">
        <v>0.54651780561589003</v>
      </c>
      <c r="AF90" s="13">
        <v>7.7802408555510336E-2</v>
      </c>
      <c r="AG90" s="13">
        <v>2.4735203987567761E-2</v>
      </c>
      <c r="AH90" s="13">
        <v>1.0750314460605965</v>
      </c>
      <c r="AI90" s="14">
        <v>0</v>
      </c>
      <c r="AJ90" s="14">
        <v>0</v>
      </c>
      <c r="AK90" s="14">
        <v>2.2392978267357627E-3</v>
      </c>
      <c r="AL90" s="11">
        <v>0</v>
      </c>
      <c r="AM90" s="12">
        <v>1724120</v>
      </c>
      <c r="AN90" s="12">
        <v>1001930</v>
      </c>
      <c r="AO90" s="12">
        <v>0</v>
      </c>
      <c r="AP90" s="31">
        <v>1001930</v>
      </c>
      <c r="AQ90" s="11">
        <v>0.46706285955643118</v>
      </c>
    </row>
    <row r="91" spans="1:43" x14ac:dyDescent="0.3">
      <c r="A91" s="28" t="s">
        <v>93</v>
      </c>
      <c r="B91" s="11">
        <v>2574</v>
      </c>
      <c r="C91" s="12">
        <v>5483624</v>
      </c>
      <c r="D91" s="12">
        <v>5483624</v>
      </c>
      <c r="E91" s="12">
        <v>0</v>
      </c>
      <c r="F91" s="12">
        <v>11281</v>
      </c>
      <c r="G91" s="12">
        <v>0</v>
      </c>
      <c r="H91" s="12">
        <v>5472343</v>
      </c>
      <c r="I91" s="12">
        <v>0</v>
      </c>
      <c r="J91" s="12">
        <v>250417</v>
      </c>
      <c r="K91" s="12">
        <v>1849385</v>
      </c>
      <c r="L91" s="12">
        <f t="shared" si="1"/>
        <v>2099802</v>
      </c>
      <c r="M91" s="12">
        <v>1811445</v>
      </c>
      <c r="N91" s="11">
        <v>2491344</v>
      </c>
      <c r="O91" s="11">
        <v>631596</v>
      </c>
      <c r="P91" s="11">
        <v>0</v>
      </c>
      <c r="Q91" s="11">
        <v>631596</v>
      </c>
      <c r="R91" s="11">
        <v>42682</v>
      </c>
      <c r="S91" s="11">
        <v>0</v>
      </c>
      <c r="T91" s="11">
        <v>0</v>
      </c>
      <c r="U91" s="11">
        <v>4987316</v>
      </c>
      <c r="V91" s="11">
        <v>0</v>
      </c>
      <c r="W91" s="11">
        <v>0</v>
      </c>
      <c r="X91" s="11">
        <v>337253</v>
      </c>
      <c r="Y91" s="11">
        <v>0</v>
      </c>
      <c r="Z91" s="11">
        <v>320073</v>
      </c>
      <c r="AA91" s="11">
        <v>90095</v>
      </c>
      <c r="AB91" s="11">
        <v>524820897</v>
      </c>
      <c r="AC91" s="11">
        <v>300743000</v>
      </c>
      <c r="AD91" s="13">
        <v>0.33101817630948938</v>
      </c>
      <c r="AE91" s="13">
        <v>0.45526093667739759</v>
      </c>
      <c r="AF91" s="13">
        <v>0.11541601102123898</v>
      </c>
      <c r="AG91" s="13">
        <v>7.7995842000400922E-3</v>
      </c>
      <c r="AH91" s="13">
        <v>0.90949470820816603</v>
      </c>
      <c r="AI91" s="14">
        <v>0</v>
      </c>
      <c r="AJ91" s="14">
        <v>0</v>
      </c>
      <c r="AK91" s="14">
        <v>1.1213993343153457E-3</v>
      </c>
      <c r="AL91" s="11">
        <v>0</v>
      </c>
      <c r="AM91" s="12">
        <v>0</v>
      </c>
      <c r="AN91" s="12">
        <v>2491344</v>
      </c>
      <c r="AO91" s="12">
        <v>0</v>
      </c>
      <c r="AP91" s="31">
        <v>2491344</v>
      </c>
      <c r="AQ91" s="11">
        <v>0.30718219773188188</v>
      </c>
    </row>
    <row r="92" spans="1:43" x14ac:dyDescent="0.3">
      <c r="A92" s="28" t="s">
        <v>94</v>
      </c>
      <c r="B92" s="11">
        <v>506</v>
      </c>
      <c r="C92" s="12">
        <v>758982</v>
      </c>
      <c r="D92" s="12">
        <v>758982</v>
      </c>
      <c r="E92" s="12">
        <v>0</v>
      </c>
      <c r="F92" s="12">
        <v>0</v>
      </c>
      <c r="G92" s="12">
        <v>0</v>
      </c>
      <c r="H92" s="12">
        <v>758982</v>
      </c>
      <c r="I92" s="12">
        <v>0</v>
      </c>
      <c r="J92" s="12">
        <v>532926</v>
      </c>
      <c r="K92" s="12">
        <v>381</v>
      </c>
      <c r="L92" s="12">
        <f t="shared" si="1"/>
        <v>533307</v>
      </c>
      <c r="M92" s="12">
        <v>269444</v>
      </c>
      <c r="N92" s="11">
        <v>241645</v>
      </c>
      <c r="O92" s="11">
        <v>56468</v>
      </c>
      <c r="P92" s="11">
        <v>0</v>
      </c>
      <c r="Q92" s="11">
        <v>56468</v>
      </c>
      <c r="R92" s="11">
        <v>9502</v>
      </c>
      <c r="S92" s="11">
        <v>0</v>
      </c>
      <c r="T92" s="11">
        <v>0</v>
      </c>
      <c r="U92" s="11">
        <v>577060</v>
      </c>
      <c r="V92" s="11">
        <v>0</v>
      </c>
      <c r="W92" s="11">
        <v>0</v>
      </c>
      <c r="X92" s="11">
        <v>302382</v>
      </c>
      <c r="Y92" s="11">
        <v>0</v>
      </c>
      <c r="Z92" s="11">
        <v>66</v>
      </c>
      <c r="AA92" s="11">
        <v>191736</v>
      </c>
      <c r="AB92" s="11">
        <v>49757961</v>
      </c>
      <c r="AC92" s="11">
        <v>49320000</v>
      </c>
      <c r="AD92" s="13">
        <v>0.35500710161769317</v>
      </c>
      <c r="AE92" s="13">
        <v>0.31838040954857955</v>
      </c>
      <c r="AF92" s="13">
        <v>7.4399656381837778E-2</v>
      </c>
      <c r="AG92" s="13">
        <v>1.2519400987111684E-2</v>
      </c>
      <c r="AH92" s="13">
        <v>0.76030656853522216</v>
      </c>
      <c r="AI92" s="14">
        <v>0</v>
      </c>
      <c r="AJ92" s="14">
        <v>0</v>
      </c>
      <c r="AK92" s="14">
        <v>6.1310218978102189E-3</v>
      </c>
      <c r="AL92" s="11">
        <v>0</v>
      </c>
      <c r="AM92" s="12">
        <v>152066</v>
      </c>
      <c r="AN92" s="12">
        <v>241645</v>
      </c>
      <c r="AO92" s="12">
        <v>0</v>
      </c>
      <c r="AP92" s="31">
        <v>241645</v>
      </c>
      <c r="AQ92" s="11">
        <v>1.9150371928062522</v>
      </c>
    </row>
    <row r="93" spans="1:43" x14ac:dyDescent="0.3">
      <c r="A93" s="28" t="s">
        <v>95</v>
      </c>
      <c r="B93" s="11">
        <v>348</v>
      </c>
      <c r="C93" s="12">
        <v>97803</v>
      </c>
      <c r="D93" s="12">
        <v>97803</v>
      </c>
      <c r="E93" s="12">
        <v>0</v>
      </c>
      <c r="F93" s="12">
        <v>0</v>
      </c>
      <c r="G93" s="12">
        <v>0</v>
      </c>
      <c r="H93" s="12">
        <v>97803</v>
      </c>
      <c r="I93" s="12">
        <v>0</v>
      </c>
      <c r="J93" s="12">
        <v>52452</v>
      </c>
      <c r="K93" s="12">
        <v>104</v>
      </c>
      <c r="L93" s="12">
        <f t="shared" si="1"/>
        <v>52556</v>
      </c>
      <c r="M93" s="12">
        <v>34881</v>
      </c>
      <c r="N93" s="11">
        <v>188538</v>
      </c>
      <c r="O93" s="11">
        <v>16449</v>
      </c>
      <c r="P93" s="11">
        <v>0</v>
      </c>
      <c r="Q93" s="11">
        <v>16449</v>
      </c>
      <c r="R93" s="11">
        <v>170</v>
      </c>
      <c r="S93" s="11">
        <v>0</v>
      </c>
      <c r="T93" s="11">
        <v>0</v>
      </c>
      <c r="U93" s="11">
        <v>240039</v>
      </c>
      <c r="V93" s="11">
        <v>0</v>
      </c>
      <c r="W93" s="11">
        <v>0</v>
      </c>
      <c r="X93" s="11">
        <v>28410</v>
      </c>
      <c r="Y93" s="11">
        <v>0</v>
      </c>
      <c r="Z93" s="11">
        <v>18</v>
      </c>
      <c r="AA93" s="11">
        <v>18871</v>
      </c>
      <c r="AB93" s="11">
        <v>6943000</v>
      </c>
      <c r="AC93" s="11">
        <v>8297950</v>
      </c>
      <c r="AD93" s="13">
        <v>0.35664550167172787</v>
      </c>
      <c r="AE93" s="13">
        <v>1.9277322781509769</v>
      </c>
      <c r="AF93" s="13">
        <v>0.16818502499923316</v>
      </c>
      <c r="AG93" s="13">
        <v>1.7381879901434516E-3</v>
      </c>
      <c r="AH93" s="13">
        <v>2.4543009928120814</v>
      </c>
      <c r="AI93" s="14">
        <v>0</v>
      </c>
      <c r="AJ93" s="14">
        <v>0</v>
      </c>
      <c r="AK93" s="14">
        <v>3.4237371881006753E-3</v>
      </c>
      <c r="AL93" s="11">
        <v>0</v>
      </c>
      <c r="AM93" s="12">
        <v>131545</v>
      </c>
      <c r="AN93" s="12">
        <v>188538</v>
      </c>
      <c r="AO93" s="12">
        <v>0</v>
      </c>
      <c r="AP93" s="31">
        <v>188538</v>
      </c>
      <c r="AQ93" s="11">
        <v>0.39767869909794795</v>
      </c>
    </row>
    <row r="94" spans="1:43" x14ac:dyDescent="0.3">
      <c r="A94" s="28" t="s">
        <v>96</v>
      </c>
      <c r="B94" s="11">
        <v>132</v>
      </c>
      <c r="C94" s="12">
        <v>68062</v>
      </c>
      <c r="D94" s="12">
        <v>68062</v>
      </c>
      <c r="E94" s="12">
        <v>0</v>
      </c>
      <c r="F94" s="12">
        <v>0</v>
      </c>
      <c r="G94" s="12">
        <v>0</v>
      </c>
      <c r="H94" s="12">
        <v>68062</v>
      </c>
      <c r="I94" s="12">
        <v>0</v>
      </c>
      <c r="J94" s="12">
        <v>18498</v>
      </c>
      <c r="K94" s="12">
        <v>871</v>
      </c>
      <c r="L94" s="12">
        <f t="shared" si="1"/>
        <v>19369</v>
      </c>
      <c r="M94" s="12">
        <v>42866</v>
      </c>
      <c r="N94" s="11">
        <v>27975</v>
      </c>
      <c r="O94" s="11">
        <v>14223</v>
      </c>
      <c r="P94" s="11">
        <v>0</v>
      </c>
      <c r="Q94" s="11">
        <v>14223</v>
      </c>
      <c r="R94" s="11">
        <v>129</v>
      </c>
      <c r="S94" s="11">
        <v>0</v>
      </c>
      <c r="T94" s="11">
        <v>0</v>
      </c>
      <c r="U94" s="11">
        <v>85192</v>
      </c>
      <c r="V94" s="11">
        <v>0</v>
      </c>
      <c r="W94" s="11">
        <v>0</v>
      </c>
      <c r="X94" s="11">
        <v>8754</v>
      </c>
      <c r="Y94" s="11">
        <v>0</v>
      </c>
      <c r="Z94" s="11">
        <v>151</v>
      </c>
      <c r="AA94" s="11">
        <v>6655</v>
      </c>
      <c r="AB94" s="11">
        <v>5743200</v>
      </c>
      <c r="AC94" s="11">
        <v>6037100</v>
      </c>
      <c r="AD94" s="13">
        <v>0.62980811612941145</v>
      </c>
      <c r="AE94" s="13">
        <v>0.41102230319414651</v>
      </c>
      <c r="AF94" s="13">
        <v>0.20897123211189797</v>
      </c>
      <c r="AG94" s="13">
        <v>1.8953307278657694E-3</v>
      </c>
      <c r="AH94" s="13">
        <v>1.2516969821633217</v>
      </c>
      <c r="AI94" s="14">
        <v>0</v>
      </c>
      <c r="AJ94" s="14">
        <v>0</v>
      </c>
      <c r="AK94" s="14">
        <v>1.450033956701065E-3</v>
      </c>
      <c r="AL94" s="11">
        <v>0</v>
      </c>
      <c r="AM94" s="12">
        <v>23399</v>
      </c>
      <c r="AN94" s="12">
        <v>27975</v>
      </c>
      <c r="AO94" s="12">
        <v>0</v>
      </c>
      <c r="AP94" s="31">
        <v>27975</v>
      </c>
      <c r="AQ94" s="11">
        <v>0.65232819289837307</v>
      </c>
    </row>
    <row r="95" spans="1:43" x14ac:dyDescent="0.3">
      <c r="A95" s="28" t="s">
        <v>97</v>
      </c>
      <c r="B95" s="11">
        <v>33782</v>
      </c>
      <c r="C95" s="12">
        <v>30938877</v>
      </c>
      <c r="D95" s="12">
        <v>30938877</v>
      </c>
      <c r="E95" s="12">
        <v>0</v>
      </c>
      <c r="F95" s="12">
        <v>4764419</v>
      </c>
      <c r="G95" s="12">
        <v>3804254</v>
      </c>
      <c r="H95" s="12">
        <v>22370204</v>
      </c>
      <c r="I95" s="12">
        <v>8694109</v>
      </c>
      <c r="J95" s="12">
        <v>11309776</v>
      </c>
      <c r="K95" s="12">
        <v>9832</v>
      </c>
      <c r="L95" s="12">
        <f t="shared" si="1"/>
        <v>11319608</v>
      </c>
      <c r="M95" s="12">
        <v>8547632</v>
      </c>
      <c r="N95" s="11">
        <v>14482434</v>
      </c>
      <c r="O95" s="11">
        <v>6713593</v>
      </c>
      <c r="P95" s="11">
        <v>0</v>
      </c>
      <c r="Q95" s="11">
        <v>6713593</v>
      </c>
      <c r="R95" s="11">
        <v>2237949</v>
      </c>
      <c r="S95" s="11">
        <v>5307085</v>
      </c>
      <c r="T95" s="11">
        <v>0</v>
      </c>
      <c r="U95" s="11">
        <v>44269800</v>
      </c>
      <c r="V95" s="11">
        <v>0</v>
      </c>
      <c r="W95" s="11">
        <v>0</v>
      </c>
      <c r="X95" s="11">
        <v>5693379</v>
      </c>
      <c r="Y95" s="11">
        <v>0</v>
      </c>
      <c r="Z95" s="11">
        <v>1701</v>
      </c>
      <c r="AA95" s="11">
        <v>4069029</v>
      </c>
      <c r="AB95" s="11">
        <v>2468226455</v>
      </c>
      <c r="AC95" s="11">
        <v>2577877900</v>
      </c>
      <c r="AD95" s="13">
        <v>0.38209897415329785</v>
      </c>
      <c r="AE95" s="13">
        <v>0.64739838760522705</v>
      </c>
      <c r="AF95" s="13">
        <v>0.30011317733177578</v>
      </c>
      <c r="AG95" s="13">
        <v>0.10004151057361838</v>
      </c>
      <c r="AH95" s="13">
        <v>1.4296520496639191</v>
      </c>
      <c r="AI95" s="14">
        <v>0</v>
      </c>
      <c r="AJ95" s="14">
        <v>0</v>
      </c>
      <c r="AK95" s="14">
        <v>2.2085526238461487E-3</v>
      </c>
      <c r="AL95" s="11">
        <v>0</v>
      </c>
      <c r="AM95" s="12">
        <v>2283830</v>
      </c>
      <c r="AN95" s="12">
        <v>20153846.412831482</v>
      </c>
      <c r="AO95" s="12">
        <v>5671412.4128314815</v>
      </c>
      <c r="AP95" s="31">
        <v>14482434</v>
      </c>
      <c r="AQ95" s="11">
        <v>0.48861887550067384</v>
      </c>
    </row>
    <row r="96" spans="1:43" x14ac:dyDescent="0.3">
      <c r="A96" s="28" t="s">
        <v>98</v>
      </c>
      <c r="B96" s="11">
        <v>86478</v>
      </c>
      <c r="C96" s="12">
        <v>98502892</v>
      </c>
      <c r="D96" s="12">
        <v>98502892</v>
      </c>
      <c r="E96" s="12">
        <v>2179</v>
      </c>
      <c r="F96" s="12">
        <v>971559</v>
      </c>
      <c r="G96" s="12">
        <v>11359327</v>
      </c>
      <c r="H96" s="12">
        <v>86169827</v>
      </c>
      <c r="I96" s="12">
        <v>16603525</v>
      </c>
      <c r="J96" s="12">
        <v>31187370</v>
      </c>
      <c r="K96" s="12">
        <v>81687</v>
      </c>
      <c r="L96" s="12">
        <f t="shared" si="1"/>
        <v>31269057</v>
      </c>
      <c r="M96" s="12">
        <v>32925407</v>
      </c>
      <c r="N96" s="11">
        <v>39979252</v>
      </c>
      <c r="O96" s="11">
        <v>18210014</v>
      </c>
      <c r="P96" s="11">
        <v>0</v>
      </c>
      <c r="Q96" s="11">
        <v>18210014</v>
      </c>
      <c r="R96" s="11">
        <v>7848091</v>
      </c>
      <c r="S96" s="11">
        <v>15846712</v>
      </c>
      <c r="T96" s="11">
        <v>2491</v>
      </c>
      <c r="U96" s="11">
        <v>115940137</v>
      </c>
      <c r="V96" s="11">
        <v>3</v>
      </c>
      <c r="W96" s="11">
        <v>1113350</v>
      </c>
      <c r="X96" s="11">
        <v>19388556</v>
      </c>
      <c r="Y96" s="11">
        <v>0</v>
      </c>
      <c r="Z96" s="11">
        <v>14136</v>
      </c>
      <c r="AA96" s="11">
        <v>11220590</v>
      </c>
      <c r="AB96" s="11">
        <v>8113954348</v>
      </c>
      <c r="AC96" s="11">
        <v>8308697700</v>
      </c>
      <c r="AD96" s="13">
        <v>0.38209902637961662</v>
      </c>
      <c r="AE96" s="13">
        <v>0.46395882865124005</v>
      </c>
      <c r="AF96" s="13">
        <v>0.21132703446184242</v>
      </c>
      <c r="AG96" s="13">
        <v>9.1077019337638912E-2</v>
      </c>
      <c r="AH96" s="13">
        <v>1.1484619088303378</v>
      </c>
      <c r="AI96" s="14">
        <v>3.6106741493314891E-10</v>
      </c>
      <c r="AJ96" s="14">
        <v>1.3399813547194044E-4</v>
      </c>
      <c r="AK96" s="14">
        <v>2.3335252647355312E-3</v>
      </c>
      <c r="AL96" s="11">
        <v>0</v>
      </c>
      <c r="AM96" s="12">
        <v>1467090</v>
      </c>
      <c r="AN96" s="12">
        <v>48092047.714847326</v>
      </c>
      <c r="AO96" s="12">
        <v>8112795.7148473253</v>
      </c>
      <c r="AP96" s="31">
        <v>39979252</v>
      </c>
      <c r="AQ96" s="11">
        <v>0.22704505143667966</v>
      </c>
    </row>
    <row r="97" spans="1:43" x14ac:dyDescent="0.3">
      <c r="A97" s="28" t="s">
        <v>99</v>
      </c>
      <c r="B97" s="11">
        <v>117</v>
      </c>
      <c r="C97" s="12">
        <v>92912</v>
      </c>
      <c r="D97" s="12">
        <v>92912</v>
      </c>
      <c r="E97" s="12">
        <v>0</v>
      </c>
      <c r="F97" s="12">
        <v>17056</v>
      </c>
      <c r="G97" s="12">
        <v>0</v>
      </c>
      <c r="H97" s="12">
        <v>75856</v>
      </c>
      <c r="I97" s="12">
        <v>0</v>
      </c>
      <c r="J97" s="12">
        <v>38556</v>
      </c>
      <c r="K97" s="12">
        <v>262</v>
      </c>
      <c r="L97" s="12">
        <f t="shared" si="1"/>
        <v>38818</v>
      </c>
      <c r="M97" s="12">
        <v>34832</v>
      </c>
      <c r="N97" s="11">
        <v>16000</v>
      </c>
      <c r="O97" s="11">
        <v>10238</v>
      </c>
      <c r="P97" s="11">
        <v>0</v>
      </c>
      <c r="Q97" s="11">
        <v>10238</v>
      </c>
      <c r="R97" s="11">
        <v>3500</v>
      </c>
      <c r="S97" s="11">
        <v>0</v>
      </c>
      <c r="T97" s="11">
        <v>0</v>
      </c>
      <c r="U97" s="11">
        <v>79919</v>
      </c>
      <c r="V97" s="11">
        <v>0</v>
      </c>
      <c r="W97" s="11">
        <v>0</v>
      </c>
      <c r="X97" s="11">
        <v>18951</v>
      </c>
      <c r="Y97" s="11">
        <v>0</v>
      </c>
      <c r="Z97" s="11">
        <v>45</v>
      </c>
      <c r="AA97" s="11">
        <v>13872</v>
      </c>
      <c r="AB97" s="11">
        <v>7350657</v>
      </c>
      <c r="AC97" s="11">
        <v>6941200</v>
      </c>
      <c r="AD97" s="13">
        <v>0.45918582577515293</v>
      </c>
      <c r="AE97" s="13">
        <v>0.21092596498628982</v>
      </c>
      <c r="AF97" s="13">
        <v>0.13496625184560218</v>
      </c>
      <c r="AG97" s="13">
        <v>4.6140054840750899E-2</v>
      </c>
      <c r="AH97" s="13">
        <v>0.85121809744779586</v>
      </c>
      <c r="AI97" s="14">
        <v>0</v>
      </c>
      <c r="AJ97" s="14">
        <v>0</v>
      </c>
      <c r="AK97" s="14">
        <v>2.7302195585777677E-3</v>
      </c>
      <c r="AL97" s="11">
        <v>0</v>
      </c>
      <c r="AM97" s="12">
        <v>30700</v>
      </c>
      <c r="AN97" s="12">
        <v>16000</v>
      </c>
      <c r="AO97" s="12">
        <v>0</v>
      </c>
      <c r="AP97" s="31">
        <v>16000</v>
      </c>
      <c r="AQ97" s="11">
        <v>0.55082333240301429</v>
      </c>
    </row>
    <row r="98" spans="1:43" x14ac:dyDescent="0.3">
      <c r="A98" s="28" t="s">
        <v>100</v>
      </c>
      <c r="B98" s="11">
        <v>118</v>
      </c>
      <c r="C98" s="12">
        <v>60105</v>
      </c>
      <c r="D98" s="12">
        <v>60105</v>
      </c>
      <c r="E98" s="12">
        <v>0</v>
      </c>
      <c r="F98" s="12">
        <v>0</v>
      </c>
      <c r="G98" s="12">
        <v>4029</v>
      </c>
      <c r="H98" s="12">
        <v>56076</v>
      </c>
      <c r="I98" s="12">
        <v>13832</v>
      </c>
      <c r="J98" s="12">
        <v>13448</v>
      </c>
      <c r="K98" s="12">
        <v>1912</v>
      </c>
      <c r="L98" s="12">
        <f t="shared" si="1"/>
        <v>15360</v>
      </c>
      <c r="M98" s="12">
        <v>38454</v>
      </c>
      <c r="N98" s="11">
        <v>29385</v>
      </c>
      <c r="O98" s="11">
        <v>7742</v>
      </c>
      <c r="P98" s="11">
        <v>0</v>
      </c>
      <c r="Q98" s="11">
        <v>7742</v>
      </c>
      <c r="R98" s="11">
        <v>2005</v>
      </c>
      <c r="S98" s="11">
        <v>6941</v>
      </c>
      <c r="T98" s="11">
        <v>0</v>
      </c>
      <c r="U98" s="11">
        <v>84526</v>
      </c>
      <c r="V98" s="11">
        <v>0</v>
      </c>
      <c r="W98" s="11">
        <v>0</v>
      </c>
      <c r="X98" s="11">
        <v>6226</v>
      </c>
      <c r="Y98" s="11">
        <v>0</v>
      </c>
      <c r="Z98" s="11">
        <v>331</v>
      </c>
      <c r="AA98" s="11">
        <v>4838</v>
      </c>
      <c r="AB98" s="11">
        <v>5100403</v>
      </c>
      <c r="AC98" s="11">
        <v>5156900</v>
      </c>
      <c r="AD98" s="13">
        <v>0.68574791354590203</v>
      </c>
      <c r="AE98" s="13">
        <v>0.52402097153862615</v>
      </c>
      <c r="AF98" s="13">
        <v>0.13806262928882232</v>
      </c>
      <c r="AG98" s="13">
        <v>3.5755046722305443E-2</v>
      </c>
      <c r="AH98" s="13">
        <v>1.3835865610956559</v>
      </c>
      <c r="AI98" s="14">
        <v>0</v>
      </c>
      <c r="AJ98" s="14">
        <v>0</v>
      </c>
      <c r="AK98" s="14">
        <v>1.2073144718726366E-3</v>
      </c>
      <c r="AL98" s="11">
        <v>0</v>
      </c>
      <c r="AM98" s="12">
        <v>14711</v>
      </c>
      <c r="AN98" s="12">
        <v>37003.988333798494</v>
      </c>
      <c r="AO98" s="12">
        <v>7618.9883337984938</v>
      </c>
      <c r="AP98" s="31">
        <v>29385</v>
      </c>
      <c r="AQ98" s="11">
        <v>0.87306135733288048</v>
      </c>
    </row>
    <row r="99" spans="1:43" x14ac:dyDescent="0.3">
      <c r="A99" s="28" t="s">
        <v>101</v>
      </c>
      <c r="B99" s="11">
        <v>626</v>
      </c>
      <c r="C99" s="12">
        <v>474008</v>
      </c>
      <c r="D99" s="12">
        <v>474008</v>
      </c>
      <c r="E99" s="12">
        <v>0</v>
      </c>
      <c r="F99" s="12">
        <v>0</v>
      </c>
      <c r="G99" s="12">
        <v>0</v>
      </c>
      <c r="H99" s="12">
        <v>474008</v>
      </c>
      <c r="I99" s="12">
        <v>0</v>
      </c>
      <c r="J99" s="12">
        <v>167198</v>
      </c>
      <c r="K99" s="12">
        <v>26</v>
      </c>
      <c r="L99" s="12">
        <f t="shared" si="1"/>
        <v>167224</v>
      </c>
      <c r="M99" s="12">
        <v>228684</v>
      </c>
      <c r="N99" s="11">
        <v>384035</v>
      </c>
      <c r="O99" s="11">
        <v>107449</v>
      </c>
      <c r="P99" s="11">
        <v>0</v>
      </c>
      <c r="Q99" s="11">
        <v>107449</v>
      </c>
      <c r="R99" s="11">
        <v>21732</v>
      </c>
      <c r="S99" s="11">
        <v>0</v>
      </c>
      <c r="T99" s="11">
        <v>0</v>
      </c>
      <c r="U99" s="11">
        <v>741900</v>
      </c>
      <c r="V99" s="11">
        <v>0</v>
      </c>
      <c r="W99" s="11">
        <v>0</v>
      </c>
      <c r="X99" s="11">
        <v>107353</v>
      </c>
      <c r="Y99" s="11">
        <v>0</v>
      </c>
      <c r="Z99" s="11">
        <v>5</v>
      </c>
      <c r="AA99" s="11">
        <v>60155</v>
      </c>
      <c r="AB99" s="11">
        <v>37684100</v>
      </c>
      <c r="AC99" s="11">
        <v>41455700</v>
      </c>
      <c r="AD99" s="13">
        <v>0.48244755362778685</v>
      </c>
      <c r="AE99" s="13">
        <v>0.81018674790298895</v>
      </c>
      <c r="AF99" s="13">
        <v>0.22668182815479906</v>
      </c>
      <c r="AG99" s="13">
        <v>4.5847327471266311E-2</v>
      </c>
      <c r="AH99" s="13">
        <v>1.5651634571568411</v>
      </c>
      <c r="AI99" s="14">
        <v>0</v>
      </c>
      <c r="AJ99" s="14">
        <v>0</v>
      </c>
      <c r="AK99" s="14">
        <v>2.5895835795801303E-3</v>
      </c>
      <c r="AL99" s="11">
        <v>0</v>
      </c>
      <c r="AM99" s="12">
        <v>208141</v>
      </c>
      <c r="AN99" s="12">
        <v>384035</v>
      </c>
      <c r="AO99" s="12">
        <v>0</v>
      </c>
      <c r="AP99" s="31">
        <v>384035</v>
      </c>
      <c r="AQ99" s="11">
        <v>0.62117519225343232</v>
      </c>
    </row>
    <row r="100" spans="1:43" x14ac:dyDescent="0.3">
      <c r="A100" s="28" t="s">
        <v>102</v>
      </c>
      <c r="B100" s="11">
        <v>839</v>
      </c>
      <c r="C100" s="12">
        <v>414022</v>
      </c>
      <c r="D100" s="12">
        <v>414022</v>
      </c>
      <c r="E100" s="12">
        <v>0</v>
      </c>
      <c r="F100" s="12">
        <v>0</v>
      </c>
      <c r="G100" s="12">
        <v>0</v>
      </c>
      <c r="H100" s="12">
        <v>414022</v>
      </c>
      <c r="I100" s="12">
        <v>0</v>
      </c>
      <c r="J100" s="12">
        <v>106978</v>
      </c>
      <c r="K100" s="12">
        <v>0</v>
      </c>
      <c r="L100" s="12">
        <f t="shared" si="1"/>
        <v>106978</v>
      </c>
      <c r="M100" s="12">
        <v>262878</v>
      </c>
      <c r="N100" s="11">
        <v>209023</v>
      </c>
      <c r="O100" s="11">
        <v>103795</v>
      </c>
      <c r="P100" s="11">
        <v>0</v>
      </c>
      <c r="Q100" s="11">
        <v>103795</v>
      </c>
      <c r="R100" s="11">
        <v>518</v>
      </c>
      <c r="S100" s="11">
        <v>0</v>
      </c>
      <c r="T100" s="11">
        <v>0</v>
      </c>
      <c r="U100" s="11">
        <v>576214</v>
      </c>
      <c r="V100" s="11">
        <v>0</v>
      </c>
      <c r="W100" s="11">
        <v>0</v>
      </c>
      <c r="X100" s="11">
        <v>64205</v>
      </c>
      <c r="Y100" s="11">
        <v>0</v>
      </c>
      <c r="Z100" s="11">
        <v>0</v>
      </c>
      <c r="AA100" s="11">
        <v>38489</v>
      </c>
      <c r="AB100" s="11">
        <v>34800779</v>
      </c>
      <c r="AC100" s="11">
        <v>39928700</v>
      </c>
      <c r="AD100" s="13">
        <v>0.63493727386467391</v>
      </c>
      <c r="AE100" s="13">
        <v>0.50485964513963022</v>
      </c>
      <c r="AF100" s="13">
        <v>0.25069923820473305</v>
      </c>
      <c r="AG100" s="13">
        <v>1.2511412437020255E-3</v>
      </c>
      <c r="AH100" s="13">
        <v>1.3917472984527393</v>
      </c>
      <c r="AI100" s="14">
        <v>0</v>
      </c>
      <c r="AJ100" s="14">
        <v>0</v>
      </c>
      <c r="AK100" s="14">
        <v>1.6079912443931308E-3</v>
      </c>
      <c r="AL100" s="11">
        <v>0</v>
      </c>
      <c r="AM100" s="12">
        <v>274235</v>
      </c>
      <c r="AN100" s="12">
        <v>209023</v>
      </c>
      <c r="AO100" s="12">
        <v>0</v>
      </c>
      <c r="AP100" s="31">
        <v>209023</v>
      </c>
      <c r="AQ100" s="11">
        <v>2.8108904461438553</v>
      </c>
    </row>
    <row r="101" spans="1:43" x14ac:dyDescent="0.3">
      <c r="A101" s="28" t="s">
        <v>103</v>
      </c>
      <c r="B101" s="11">
        <v>558</v>
      </c>
      <c r="C101" s="12">
        <v>104561</v>
      </c>
      <c r="D101" s="12">
        <v>104561</v>
      </c>
      <c r="E101" s="12">
        <v>0</v>
      </c>
      <c r="F101" s="12">
        <v>0</v>
      </c>
      <c r="G101" s="12">
        <v>0</v>
      </c>
      <c r="H101" s="12">
        <v>104561</v>
      </c>
      <c r="I101" s="12">
        <v>0</v>
      </c>
      <c r="J101" s="12">
        <v>18874</v>
      </c>
      <c r="K101" s="12">
        <v>0</v>
      </c>
      <c r="L101" s="12">
        <f t="shared" si="1"/>
        <v>18874</v>
      </c>
      <c r="M101" s="12">
        <v>29167</v>
      </c>
      <c r="N101" s="11">
        <v>303003</v>
      </c>
      <c r="O101" s="11">
        <v>1</v>
      </c>
      <c r="P101" s="11">
        <v>0</v>
      </c>
      <c r="Q101" s="11">
        <v>1</v>
      </c>
      <c r="R101" s="11">
        <v>2174</v>
      </c>
      <c r="S101" s="11">
        <v>0</v>
      </c>
      <c r="T101" s="11">
        <v>0</v>
      </c>
      <c r="U101" s="11">
        <v>334344</v>
      </c>
      <c r="V101" s="11">
        <v>0</v>
      </c>
      <c r="W101" s="11">
        <v>0</v>
      </c>
      <c r="X101" s="11">
        <v>45299</v>
      </c>
      <c r="Y101" s="11">
        <v>0</v>
      </c>
      <c r="Z101" s="11">
        <v>0</v>
      </c>
      <c r="AA101" s="11">
        <v>6790</v>
      </c>
      <c r="AB101" s="11">
        <v>9075027</v>
      </c>
      <c r="AC101" s="11">
        <v>10466400</v>
      </c>
      <c r="AD101" s="13">
        <v>0.2789472174137585</v>
      </c>
      <c r="AE101" s="13">
        <v>2.8978586662331081</v>
      </c>
      <c r="AF101" s="13">
        <v>9.5637952965254735E-6</v>
      </c>
      <c r="AG101" s="13">
        <v>2.0791690974646379E-2</v>
      </c>
      <c r="AH101" s="13">
        <v>3.1976071384168097</v>
      </c>
      <c r="AI101" s="14">
        <v>0</v>
      </c>
      <c r="AJ101" s="14">
        <v>0</v>
      </c>
      <c r="AK101" s="14">
        <v>4.3280402048459831E-3</v>
      </c>
      <c r="AL101" s="11">
        <v>0</v>
      </c>
      <c r="AM101" s="12">
        <v>322830</v>
      </c>
      <c r="AN101" s="12">
        <v>303003</v>
      </c>
      <c r="AO101" s="12">
        <v>0</v>
      </c>
      <c r="AP101" s="31">
        <v>303003</v>
      </c>
      <c r="AQ101" s="11">
        <v>0.80044160104205142</v>
      </c>
    </row>
    <row r="102" spans="1:43" x14ac:dyDescent="0.3">
      <c r="A102" s="28" t="s">
        <v>104</v>
      </c>
      <c r="B102" s="11">
        <v>633</v>
      </c>
      <c r="C102" s="12">
        <v>304077</v>
      </c>
      <c r="D102" s="12">
        <v>304077</v>
      </c>
      <c r="E102" s="12">
        <v>0</v>
      </c>
      <c r="F102" s="12">
        <v>0</v>
      </c>
      <c r="G102" s="12">
        <v>0</v>
      </c>
      <c r="H102" s="12">
        <v>304077</v>
      </c>
      <c r="I102" s="12">
        <v>0</v>
      </c>
      <c r="J102" s="12">
        <v>17382</v>
      </c>
      <c r="K102" s="12">
        <v>0</v>
      </c>
      <c r="L102" s="12">
        <f t="shared" si="1"/>
        <v>17382</v>
      </c>
      <c r="M102" s="12">
        <v>146284</v>
      </c>
      <c r="N102" s="11">
        <v>192686</v>
      </c>
      <c r="O102" s="11">
        <v>61196</v>
      </c>
      <c r="P102" s="11">
        <v>0</v>
      </c>
      <c r="Q102" s="11">
        <v>61196</v>
      </c>
      <c r="R102" s="11">
        <v>5055</v>
      </c>
      <c r="S102" s="11">
        <v>0</v>
      </c>
      <c r="T102" s="11">
        <v>0</v>
      </c>
      <c r="U102" s="11">
        <v>405220</v>
      </c>
      <c r="V102" s="11">
        <v>0</v>
      </c>
      <c r="W102" s="11">
        <v>0</v>
      </c>
      <c r="X102" s="11">
        <v>66644</v>
      </c>
      <c r="Y102" s="11">
        <v>0</v>
      </c>
      <c r="Z102" s="11">
        <v>0</v>
      </c>
      <c r="AA102" s="11">
        <v>6254</v>
      </c>
      <c r="AB102" s="11">
        <v>28295400</v>
      </c>
      <c r="AC102" s="11">
        <v>33162600</v>
      </c>
      <c r="AD102" s="13">
        <v>0.48107551705653501</v>
      </c>
      <c r="AE102" s="13">
        <v>0.63367502310270096</v>
      </c>
      <c r="AF102" s="13">
        <v>0.20125165665275571</v>
      </c>
      <c r="AG102" s="13">
        <v>1.6624078769522193E-2</v>
      </c>
      <c r="AH102" s="13">
        <v>1.3326262755815139</v>
      </c>
      <c r="AI102" s="14">
        <v>0</v>
      </c>
      <c r="AJ102" s="14">
        <v>0</v>
      </c>
      <c r="AK102" s="14">
        <v>2.0096132390102104E-3</v>
      </c>
      <c r="AL102" s="11">
        <v>0</v>
      </c>
      <c r="AM102" s="12">
        <v>235038</v>
      </c>
      <c r="AN102" s="12">
        <v>192686</v>
      </c>
      <c r="AO102" s="12">
        <v>0</v>
      </c>
      <c r="AP102" s="31">
        <v>192686</v>
      </c>
      <c r="AQ102" s="11">
        <v>0.31415544941380807</v>
      </c>
    </row>
    <row r="103" spans="1:43" x14ac:dyDescent="0.3">
      <c r="A103" s="28" t="s">
        <v>105</v>
      </c>
      <c r="B103" s="11">
        <v>566</v>
      </c>
      <c r="C103" s="12">
        <v>459125</v>
      </c>
      <c r="D103" s="12">
        <v>459125</v>
      </c>
      <c r="E103" s="12">
        <v>0</v>
      </c>
      <c r="F103" s="12">
        <v>0</v>
      </c>
      <c r="G103" s="12">
        <v>0</v>
      </c>
      <c r="H103" s="12">
        <v>459125</v>
      </c>
      <c r="I103" s="12">
        <v>0</v>
      </c>
      <c r="J103" s="12">
        <v>16623</v>
      </c>
      <c r="K103" s="12">
        <v>36802</v>
      </c>
      <c r="L103" s="12">
        <f t="shared" si="1"/>
        <v>53425</v>
      </c>
      <c r="M103" s="12">
        <v>270348</v>
      </c>
      <c r="N103" s="11">
        <v>137443</v>
      </c>
      <c r="O103" s="11">
        <v>107316</v>
      </c>
      <c r="P103" s="11">
        <v>0</v>
      </c>
      <c r="Q103" s="11">
        <v>107316</v>
      </c>
      <c r="R103" s="11">
        <v>0</v>
      </c>
      <c r="S103" s="11">
        <v>0</v>
      </c>
      <c r="T103" s="11">
        <v>0</v>
      </c>
      <c r="U103" s="11">
        <v>515107</v>
      </c>
      <c r="V103" s="11">
        <v>0</v>
      </c>
      <c r="W103" s="11">
        <v>0</v>
      </c>
      <c r="X103" s="11">
        <v>85805</v>
      </c>
      <c r="Y103" s="11">
        <v>0</v>
      </c>
      <c r="Z103" s="11">
        <v>6369</v>
      </c>
      <c r="AA103" s="11">
        <v>5981</v>
      </c>
      <c r="AB103" s="11">
        <v>45236500</v>
      </c>
      <c r="AC103" s="11">
        <v>42455900</v>
      </c>
      <c r="AD103" s="13">
        <v>0.58883310645249121</v>
      </c>
      <c r="AE103" s="13">
        <v>0.29935856248298393</v>
      </c>
      <c r="AF103" s="13">
        <v>0.23374026681187041</v>
      </c>
      <c r="AG103" s="13">
        <v>0</v>
      </c>
      <c r="AH103" s="13">
        <v>1.1219319357473456</v>
      </c>
      <c r="AI103" s="14">
        <v>0</v>
      </c>
      <c r="AJ103" s="14">
        <v>0</v>
      </c>
      <c r="AK103" s="14">
        <v>2.021038300919307E-3</v>
      </c>
      <c r="AL103" s="11">
        <v>0</v>
      </c>
      <c r="AM103" s="12">
        <v>74554</v>
      </c>
      <c r="AN103" s="12">
        <v>137443</v>
      </c>
      <c r="AO103" s="12">
        <v>0</v>
      </c>
      <c r="AP103" s="31">
        <v>137443</v>
      </c>
      <c r="AQ103" s="11">
        <v>1.6763812392584532</v>
      </c>
    </row>
    <row r="104" spans="1:43" x14ac:dyDescent="0.3">
      <c r="A104" s="28" t="s">
        <v>106</v>
      </c>
      <c r="B104" s="11">
        <v>731</v>
      </c>
      <c r="C104" s="12">
        <v>311022</v>
      </c>
      <c r="D104" s="12">
        <v>311022</v>
      </c>
      <c r="E104" s="12">
        <v>0</v>
      </c>
      <c r="F104" s="12">
        <v>0</v>
      </c>
      <c r="G104" s="12">
        <v>0</v>
      </c>
      <c r="H104" s="12">
        <v>311022</v>
      </c>
      <c r="I104" s="12">
        <v>0</v>
      </c>
      <c r="J104" s="12">
        <v>6587</v>
      </c>
      <c r="K104" s="12">
        <v>0</v>
      </c>
      <c r="L104" s="12">
        <f t="shared" si="1"/>
        <v>6587</v>
      </c>
      <c r="M104" s="12">
        <v>179436</v>
      </c>
      <c r="N104" s="11">
        <v>457457</v>
      </c>
      <c r="O104" s="11">
        <v>42769</v>
      </c>
      <c r="P104" s="11">
        <v>0</v>
      </c>
      <c r="Q104" s="11">
        <v>42769</v>
      </c>
      <c r="R104" s="11">
        <v>5340</v>
      </c>
      <c r="S104" s="11">
        <v>0</v>
      </c>
      <c r="T104" s="11">
        <v>0</v>
      </c>
      <c r="U104" s="11">
        <v>685002</v>
      </c>
      <c r="V104" s="11">
        <v>0</v>
      </c>
      <c r="W104" s="11">
        <v>0</v>
      </c>
      <c r="X104" s="11">
        <v>61682</v>
      </c>
      <c r="Y104" s="11">
        <v>0</v>
      </c>
      <c r="Z104" s="11">
        <v>0</v>
      </c>
      <c r="AA104" s="11">
        <v>2370</v>
      </c>
      <c r="AB104" s="11">
        <v>30327200</v>
      </c>
      <c r="AC104" s="11">
        <v>36229925</v>
      </c>
      <c r="AD104" s="13">
        <v>0.57692381889384026</v>
      </c>
      <c r="AE104" s="13">
        <v>1.4708187845232814</v>
      </c>
      <c r="AF104" s="13">
        <v>0.13751117284307862</v>
      </c>
      <c r="AG104" s="13">
        <v>1.7169203464706677E-2</v>
      </c>
      <c r="AH104" s="13">
        <v>2.2024229797249069</v>
      </c>
      <c r="AI104" s="14">
        <v>0</v>
      </c>
      <c r="AJ104" s="14">
        <v>0</v>
      </c>
      <c r="AK104" s="14">
        <v>1.7025152549998378E-3</v>
      </c>
      <c r="AL104" s="11">
        <v>0</v>
      </c>
      <c r="AM104" s="12">
        <v>295357</v>
      </c>
      <c r="AN104" s="12">
        <v>457457</v>
      </c>
      <c r="AO104" s="12">
        <v>0</v>
      </c>
      <c r="AP104" s="31">
        <v>457457</v>
      </c>
      <c r="AQ104" s="11">
        <v>0.42552542764921725</v>
      </c>
    </row>
    <row r="105" spans="1:43" x14ac:dyDescent="0.3">
      <c r="A105" s="28" t="s">
        <v>107</v>
      </c>
      <c r="B105" s="11">
        <v>85</v>
      </c>
      <c r="C105" s="12">
        <v>99033</v>
      </c>
      <c r="D105" s="12">
        <v>99033</v>
      </c>
      <c r="E105" s="12">
        <v>0</v>
      </c>
      <c r="F105" s="12">
        <v>0</v>
      </c>
      <c r="G105" s="12">
        <v>0</v>
      </c>
      <c r="H105" s="12">
        <v>99033</v>
      </c>
      <c r="I105" s="12">
        <v>0</v>
      </c>
      <c r="J105" s="12">
        <v>63684</v>
      </c>
      <c r="K105" s="12">
        <v>200</v>
      </c>
      <c r="L105" s="12">
        <f t="shared" si="1"/>
        <v>63884</v>
      </c>
      <c r="M105" s="12">
        <v>62442</v>
      </c>
      <c r="N105" s="11">
        <v>42092</v>
      </c>
      <c r="O105" s="11">
        <v>34799</v>
      </c>
      <c r="P105" s="11">
        <v>0</v>
      </c>
      <c r="Q105" s="11">
        <v>34799</v>
      </c>
      <c r="R105" s="11">
        <v>2365</v>
      </c>
      <c r="S105" s="11">
        <v>0</v>
      </c>
      <c r="T105" s="11">
        <v>0</v>
      </c>
      <c r="U105" s="11">
        <v>141699</v>
      </c>
      <c r="V105" s="11">
        <v>0</v>
      </c>
      <c r="W105" s="11">
        <v>0</v>
      </c>
      <c r="X105" s="11">
        <v>11626</v>
      </c>
      <c r="Y105" s="11">
        <v>0</v>
      </c>
      <c r="Z105" s="11">
        <v>35</v>
      </c>
      <c r="AA105" s="11">
        <v>22912</v>
      </c>
      <c r="AB105" s="11">
        <v>6577400</v>
      </c>
      <c r="AC105" s="11">
        <v>6998400</v>
      </c>
      <c r="AD105" s="13">
        <v>0.63051710036048592</v>
      </c>
      <c r="AE105" s="13">
        <v>0.4250300404915533</v>
      </c>
      <c r="AF105" s="13">
        <v>0.35138792119798451</v>
      </c>
      <c r="AG105" s="13">
        <v>2.3880928579362436E-2</v>
      </c>
      <c r="AH105" s="13">
        <v>1.430815990629386</v>
      </c>
      <c r="AI105" s="14">
        <v>0</v>
      </c>
      <c r="AJ105" s="14">
        <v>0</v>
      </c>
      <c r="AK105" s="14">
        <v>1.6612368541380888E-3</v>
      </c>
      <c r="AL105" s="11">
        <v>0</v>
      </c>
      <c r="AM105" s="12">
        <v>14080</v>
      </c>
      <c r="AN105" s="12">
        <v>42092</v>
      </c>
      <c r="AO105" s="12">
        <v>0</v>
      </c>
      <c r="AP105" s="31">
        <v>42092</v>
      </c>
      <c r="AQ105" s="11">
        <v>0.29823431602839873</v>
      </c>
    </row>
    <row r="106" spans="1:43" x14ac:dyDescent="0.3">
      <c r="A106" s="28" t="s">
        <v>108</v>
      </c>
      <c r="B106" s="11">
        <v>307</v>
      </c>
      <c r="C106" s="12">
        <v>210620</v>
      </c>
      <c r="D106" s="12">
        <v>210620</v>
      </c>
      <c r="E106" s="12">
        <v>0</v>
      </c>
      <c r="F106" s="12">
        <v>6000</v>
      </c>
      <c r="G106" s="12">
        <v>0</v>
      </c>
      <c r="H106" s="12">
        <v>204620</v>
      </c>
      <c r="I106" s="12">
        <v>0</v>
      </c>
      <c r="J106" s="12">
        <v>40416</v>
      </c>
      <c r="K106" s="12">
        <v>0</v>
      </c>
      <c r="L106" s="12">
        <f t="shared" si="1"/>
        <v>40416</v>
      </c>
      <c r="M106" s="12">
        <v>109386</v>
      </c>
      <c r="N106" s="11">
        <v>56700</v>
      </c>
      <c r="O106" s="11">
        <v>58096</v>
      </c>
      <c r="P106" s="11">
        <v>0</v>
      </c>
      <c r="Q106" s="11">
        <v>58096</v>
      </c>
      <c r="R106" s="11">
        <v>988</v>
      </c>
      <c r="S106" s="11">
        <v>0</v>
      </c>
      <c r="T106" s="11">
        <v>0</v>
      </c>
      <c r="U106" s="11">
        <v>231772</v>
      </c>
      <c r="V106" s="11">
        <v>0</v>
      </c>
      <c r="W106" s="11">
        <v>0</v>
      </c>
      <c r="X106" s="11">
        <v>39670</v>
      </c>
      <c r="Y106" s="11">
        <v>0</v>
      </c>
      <c r="Z106" s="11">
        <v>0</v>
      </c>
      <c r="AA106" s="11">
        <v>14541</v>
      </c>
      <c r="AB106" s="11">
        <v>19061900</v>
      </c>
      <c r="AC106" s="11">
        <v>20232700</v>
      </c>
      <c r="AD106" s="13">
        <v>0.53458117486071743</v>
      </c>
      <c r="AE106" s="13">
        <v>0.27709901280422244</v>
      </c>
      <c r="AF106" s="13">
        <v>0.28392141530642168</v>
      </c>
      <c r="AG106" s="13">
        <v>4.8284625158831005E-3</v>
      </c>
      <c r="AH106" s="13">
        <v>1.1004300654872448</v>
      </c>
      <c r="AI106" s="14">
        <v>0</v>
      </c>
      <c r="AJ106" s="14">
        <v>0</v>
      </c>
      <c r="AK106" s="14">
        <v>1.9606874020768358E-3</v>
      </c>
      <c r="AL106" s="11">
        <v>0</v>
      </c>
      <c r="AM106" s="12">
        <v>37844</v>
      </c>
      <c r="AN106" s="12">
        <v>56700</v>
      </c>
      <c r="AO106" s="12">
        <v>0</v>
      </c>
      <c r="AP106" s="31">
        <v>56700</v>
      </c>
      <c r="AQ106" s="11">
        <v>0.55811609712991572</v>
      </c>
    </row>
    <row r="107" spans="1:43" x14ac:dyDescent="0.3">
      <c r="A107" s="28" t="s">
        <v>109</v>
      </c>
      <c r="B107" s="11">
        <v>16168</v>
      </c>
      <c r="C107" s="12">
        <v>16471893</v>
      </c>
      <c r="D107" s="12">
        <v>16471893</v>
      </c>
      <c r="E107" s="12">
        <v>0</v>
      </c>
      <c r="F107" s="12">
        <v>143798</v>
      </c>
      <c r="G107" s="12">
        <v>0</v>
      </c>
      <c r="H107" s="12">
        <v>16328095</v>
      </c>
      <c r="I107" s="12">
        <v>0</v>
      </c>
      <c r="J107" s="12">
        <v>3369854</v>
      </c>
      <c r="K107" s="12">
        <v>188624</v>
      </c>
      <c r="L107" s="12">
        <f t="shared" si="1"/>
        <v>3558478</v>
      </c>
      <c r="M107" s="12">
        <v>7246651</v>
      </c>
      <c r="N107" s="11">
        <v>8858972</v>
      </c>
      <c r="O107" s="11">
        <v>4441242</v>
      </c>
      <c r="P107" s="11">
        <v>0</v>
      </c>
      <c r="Q107" s="11">
        <v>4441242</v>
      </c>
      <c r="R107" s="11">
        <v>282640</v>
      </c>
      <c r="S107" s="11">
        <v>0</v>
      </c>
      <c r="T107" s="11">
        <v>0</v>
      </c>
      <c r="U107" s="11">
        <v>21011993</v>
      </c>
      <c r="V107" s="11">
        <v>0</v>
      </c>
      <c r="W107" s="11">
        <v>0</v>
      </c>
      <c r="X107" s="11">
        <v>3444518</v>
      </c>
      <c r="Y107" s="11">
        <v>0</v>
      </c>
      <c r="Z107" s="11">
        <v>32643</v>
      </c>
      <c r="AA107" s="11">
        <v>1212406</v>
      </c>
      <c r="AB107" s="11">
        <v>1447284400</v>
      </c>
      <c r="AC107" s="11">
        <v>1480875925</v>
      </c>
      <c r="AD107" s="13">
        <v>0.44381484796603643</v>
      </c>
      <c r="AE107" s="13">
        <v>0.54256004757444143</v>
      </c>
      <c r="AF107" s="13">
        <v>0.27200000979906108</v>
      </c>
      <c r="AG107" s="13">
        <v>1.7310041373473146E-2</v>
      </c>
      <c r="AH107" s="13">
        <v>1.2756849467130122</v>
      </c>
      <c r="AI107" s="14">
        <v>0</v>
      </c>
      <c r="AJ107" s="14">
        <v>0</v>
      </c>
      <c r="AK107" s="14">
        <v>2.326000404118934E-3</v>
      </c>
      <c r="AL107" s="11">
        <v>0</v>
      </c>
      <c r="AM107" s="12">
        <v>1056858</v>
      </c>
      <c r="AN107" s="12">
        <v>8858972</v>
      </c>
      <c r="AO107" s="12">
        <v>0</v>
      </c>
      <c r="AP107" s="31">
        <v>8858972</v>
      </c>
      <c r="AQ107" s="11">
        <v>2.0430210854460582</v>
      </c>
    </row>
    <row r="108" spans="1:43" x14ac:dyDescent="0.3">
      <c r="A108" s="28" t="s">
        <v>110</v>
      </c>
      <c r="B108" s="11">
        <v>660</v>
      </c>
      <c r="C108" s="12">
        <v>318127</v>
      </c>
      <c r="D108" s="12">
        <v>318127</v>
      </c>
      <c r="E108" s="12">
        <v>0</v>
      </c>
      <c r="F108" s="12">
        <v>0</v>
      </c>
      <c r="G108" s="12">
        <v>0</v>
      </c>
      <c r="H108" s="12">
        <v>318127</v>
      </c>
      <c r="I108" s="12">
        <v>0</v>
      </c>
      <c r="J108" s="12">
        <v>111262</v>
      </c>
      <c r="K108" s="12">
        <v>0</v>
      </c>
      <c r="L108" s="12">
        <f t="shared" si="1"/>
        <v>111262</v>
      </c>
      <c r="M108" s="12">
        <v>119536</v>
      </c>
      <c r="N108" s="11">
        <v>686753</v>
      </c>
      <c r="O108" s="11">
        <v>8599</v>
      </c>
      <c r="P108" s="11">
        <v>0</v>
      </c>
      <c r="Q108" s="11">
        <v>8599</v>
      </c>
      <c r="R108" s="11">
        <v>7861</v>
      </c>
      <c r="S108" s="11">
        <v>0</v>
      </c>
      <c r="T108" s="11">
        <v>0</v>
      </c>
      <c r="U108" s="11">
        <v>822749</v>
      </c>
      <c r="V108" s="11">
        <v>0</v>
      </c>
      <c r="W108" s="11">
        <v>0</v>
      </c>
      <c r="X108" s="11">
        <v>69032</v>
      </c>
      <c r="Y108" s="11">
        <v>0</v>
      </c>
      <c r="Z108" s="11">
        <v>0</v>
      </c>
      <c r="AA108" s="11">
        <v>40030</v>
      </c>
      <c r="AB108" s="11">
        <v>25444221</v>
      </c>
      <c r="AC108" s="11">
        <v>29765500</v>
      </c>
      <c r="AD108" s="13">
        <v>0.37574930766643511</v>
      </c>
      <c r="AE108" s="13">
        <v>2.1587384912314893</v>
      </c>
      <c r="AF108" s="13">
        <v>2.7030085469010805E-2</v>
      </c>
      <c r="AG108" s="13">
        <v>2.4710257224316075E-2</v>
      </c>
      <c r="AH108" s="13">
        <v>2.5862281415912509</v>
      </c>
      <c r="AI108" s="14">
        <v>0</v>
      </c>
      <c r="AJ108" s="14">
        <v>0</v>
      </c>
      <c r="AK108" s="14">
        <v>2.3191950412390183E-3</v>
      </c>
      <c r="AL108" s="11">
        <v>0</v>
      </c>
      <c r="AM108" s="12">
        <v>243095</v>
      </c>
      <c r="AN108" s="12">
        <v>686753</v>
      </c>
      <c r="AO108" s="12">
        <v>0</v>
      </c>
      <c r="AP108" s="31">
        <v>686753</v>
      </c>
      <c r="AQ108" s="11">
        <v>0.95171043190118754</v>
      </c>
    </row>
    <row r="109" spans="1:43" x14ac:dyDescent="0.3">
      <c r="A109" s="28" t="s">
        <v>111</v>
      </c>
      <c r="B109" s="11">
        <v>952</v>
      </c>
      <c r="C109" s="12">
        <v>274391</v>
      </c>
      <c r="D109" s="12">
        <v>274391</v>
      </c>
      <c r="E109" s="12">
        <v>0</v>
      </c>
      <c r="F109" s="12">
        <v>20090</v>
      </c>
      <c r="G109" s="12">
        <v>12190</v>
      </c>
      <c r="H109" s="12">
        <v>242111</v>
      </c>
      <c r="I109" s="12">
        <v>158166</v>
      </c>
      <c r="J109" s="12">
        <v>15674</v>
      </c>
      <c r="K109" s="12">
        <v>0</v>
      </c>
      <c r="L109" s="12">
        <f t="shared" si="1"/>
        <v>15674</v>
      </c>
      <c r="M109" s="12">
        <v>132464</v>
      </c>
      <c r="N109" s="11">
        <v>234483</v>
      </c>
      <c r="O109" s="11">
        <v>0</v>
      </c>
      <c r="P109" s="11">
        <v>0</v>
      </c>
      <c r="Q109" s="11">
        <v>0</v>
      </c>
      <c r="R109" s="11">
        <v>2922</v>
      </c>
      <c r="S109" s="11">
        <v>21002</v>
      </c>
      <c r="T109" s="11">
        <v>0</v>
      </c>
      <c r="U109" s="11">
        <v>421565</v>
      </c>
      <c r="V109" s="11">
        <v>0</v>
      </c>
      <c r="W109" s="11">
        <v>0</v>
      </c>
      <c r="X109" s="11">
        <v>25620</v>
      </c>
      <c r="Y109" s="11">
        <v>0</v>
      </c>
      <c r="Z109" s="11">
        <v>0</v>
      </c>
      <c r="AA109" s="11">
        <v>5639</v>
      </c>
      <c r="AB109" s="11">
        <v>25866126</v>
      </c>
      <c r="AC109" s="11">
        <v>32406740</v>
      </c>
      <c r="AD109" s="13">
        <v>0.54712094865578187</v>
      </c>
      <c r="AE109" s="13">
        <v>0.96849379003845348</v>
      </c>
      <c r="AF109" s="13">
        <v>0</v>
      </c>
      <c r="AG109" s="13">
        <v>1.2068844455642247E-2</v>
      </c>
      <c r="AH109" s="13">
        <v>1.5276835831498776</v>
      </c>
      <c r="AI109" s="14">
        <v>0</v>
      </c>
      <c r="AJ109" s="14">
        <v>0</v>
      </c>
      <c r="AK109" s="14">
        <v>7.9057628135381717E-4</v>
      </c>
      <c r="AL109" s="11">
        <v>0</v>
      </c>
      <c r="AM109" s="12">
        <v>385205</v>
      </c>
      <c r="AN109" s="12">
        <v>385011.23217208323</v>
      </c>
      <c r="AO109" s="12">
        <v>150528.23217208323</v>
      </c>
      <c r="AP109" s="31">
        <v>234483</v>
      </c>
      <c r="AQ109" s="11">
        <v>0.43148579857000868</v>
      </c>
    </row>
    <row r="110" spans="1:43" x14ac:dyDescent="0.3">
      <c r="A110" s="28" t="s">
        <v>112</v>
      </c>
      <c r="B110" s="11">
        <v>64317</v>
      </c>
      <c r="C110" s="12">
        <v>93041886</v>
      </c>
      <c r="D110" s="12">
        <v>93041886</v>
      </c>
      <c r="E110" s="12">
        <v>0</v>
      </c>
      <c r="F110" s="12">
        <v>144251</v>
      </c>
      <c r="G110" s="12">
        <v>12301550</v>
      </c>
      <c r="H110" s="12">
        <v>80596085</v>
      </c>
      <c r="I110" s="12">
        <v>10477329</v>
      </c>
      <c r="J110" s="12">
        <v>31195080</v>
      </c>
      <c r="K110" s="12">
        <v>0</v>
      </c>
      <c r="L110" s="12">
        <f t="shared" si="1"/>
        <v>31195080</v>
      </c>
      <c r="M110" s="12">
        <v>18313263</v>
      </c>
      <c r="N110" s="11">
        <v>34538023</v>
      </c>
      <c r="O110" s="11">
        <v>19047624</v>
      </c>
      <c r="P110" s="11">
        <v>0</v>
      </c>
      <c r="Q110" s="11">
        <v>19047624</v>
      </c>
      <c r="R110" s="11">
        <v>3074718</v>
      </c>
      <c r="S110" s="11">
        <v>17161159</v>
      </c>
      <c r="T110" s="11">
        <v>0</v>
      </c>
      <c r="U110" s="11">
        <v>92268083</v>
      </c>
      <c r="V110" s="11">
        <v>0</v>
      </c>
      <c r="W110" s="11">
        <v>0</v>
      </c>
      <c r="X110" s="11">
        <v>18175266</v>
      </c>
      <c r="Y110" s="11">
        <v>0</v>
      </c>
      <c r="Z110" s="11">
        <v>0</v>
      </c>
      <c r="AA110" s="11">
        <v>11223371</v>
      </c>
      <c r="AB110" s="11">
        <v>7383214417</v>
      </c>
      <c r="AC110" s="11">
        <v>7554994525</v>
      </c>
      <c r="AD110" s="13">
        <v>0.22722273668752024</v>
      </c>
      <c r="AE110" s="13">
        <v>0.42853226679683015</v>
      </c>
      <c r="AF110" s="13">
        <v>0.23633435792817975</v>
      </c>
      <c r="AG110" s="13">
        <v>3.8149719058934439E-2</v>
      </c>
      <c r="AH110" s="13">
        <v>0.93023908047146464</v>
      </c>
      <c r="AI110" s="14">
        <v>0</v>
      </c>
      <c r="AJ110" s="14">
        <v>0</v>
      </c>
      <c r="AK110" s="14">
        <v>2.4057285468383578E-3</v>
      </c>
      <c r="AL110" s="11">
        <v>0</v>
      </c>
      <c r="AM110" s="12">
        <v>0</v>
      </c>
      <c r="AN110" s="12">
        <v>39058841.67044571</v>
      </c>
      <c r="AO110" s="12">
        <v>4520818.6704457104</v>
      </c>
      <c r="AP110" s="31">
        <v>34538023</v>
      </c>
      <c r="AQ110" s="11">
        <v>0.82792990729328542</v>
      </c>
    </row>
    <row r="111" spans="1:43" x14ac:dyDescent="0.3">
      <c r="A111" s="28" t="s">
        <v>113</v>
      </c>
      <c r="B111" s="11">
        <v>123</v>
      </c>
      <c r="C111" s="12">
        <v>41421</v>
      </c>
      <c r="D111" s="12">
        <v>41421</v>
      </c>
      <c r="E111" s="12">
        <v>0</v>
      </c>
      <c r="F111" s="12">
        <v>0</v>
      </c>
      <c r="G111" s="12">
        <v>0</v>
      </c>
      <c r="H111" s="12">
        <v>41421</v>
      </c>
      <c r="I111" s="12">
        <v>0</v>
      </c>
      <c r="J111" s="12">
        <v>2194</v>
      </c>
      <c r="K111" s="12">
        <v>247</v>
      </c>
      <c r="L111" s="12">
        <f t="shared" si="1"/>
        <v>2441</v>
      </c>
      <c r="M111" s="12">
        <v>25801</v>
      </c>
      <c r="N111" s="11">
        <v>33300</v>
      </c>
      <c r="O111" s="11">
        <v>6112</v>
      </c>
      <c r="P111" s="11">
        <v>0</v>
      </c>
      <c r="Q111" s="11">
        <v>6112</v>
      </c>
      <c r="R111" s="11">
        <v>52</v>
      </c>
      <c r="S111" s="11">
        <v>0</v>
      </c>
      <c r="T111" s="11">
        <v>0</v>
      </c>
      <c r="U111" s="11">
        <v>65266</v>
      </c>
      <c r="V111" s="11">
        <v>0</v>
      </c>
      <c r="W111" s="11">
        <v>0</v>
      </c>
      <c r="X111" s="11">
        <v>6923</v>
      </c>
      <c r="Y111" s="11">
        <v>0</v>
      </c>
      <c r="Z111" s="11">
        <v>43</v>
      </c>
      <c r="AA111" s="11">
        <v>789</v>
      </c>
      <c r="AB111" s="11">
        <v>4113559</v>
      </c>
      <c r="AC111" s="11">
        <v>4404700</v>
      </c>
      <c r="AD111" s="13">
        <v>0.62289659834383526</v>
      </c>
      <c r="AE111" s="13">
        <v>0.80394003041935247</v>
      </c>
      <c r="AF111" s="13">
        <v>0.14755800197967214</v>
      </c>
      <c r="AG111" s="13">
        <v>1.2554018493034934E-3</v>
      </c>
      <c r="AH111" s="13">
        <v>1.5756500325921632</v>
      </c>
      <c r="AI111" s="14">
        <v>0</v>
      </c>
      <c r="AJ111" s="14">
        <v>0</v>
      </c>
      <c r="AK111" s="14">
        <v>1.5717301972892593E-3</v>
      </c>
      <c r="AL111" s="11">
        <v>0</v>
      </c>
      <c r="AM111" s="12">
        <v>35265</v>
      </c>
      <c r="AN111" s="12">
        <v>33300</v>
      </c>
      <c r="AO111" s="12">
        <v>0</v>
      </c>
      <c r="AP111" s="31">
        <v>33300</v>
      </c>
      <c r="AQ111" s="11">
        <v>1.4363267173366936</v>
      </c>
    </row>
    <row r="112" spans="1:43" x14ac:dyDescent="0.3">
      <c r="A112" s="28" t="s">
        <v>114</v>
      </c>
      <c r="B112" s="11">
        <v>601</v>
      </c>
      <c r="C112" s="12">
        <v>138552</v>
      </c>
      <c r="D112" s="12">
        <v>138552</v>
      </c>
      <c r="E112" s="12">
        <v>0</v>
      </c>
      <c r="F112" s="12">
        <v>0</v>
      </c>
      <c r="G112" s="12">
        <v>0</v>
      </c>
      <c r="H112" s="12">
        <v>138552</v>
      </c>
      <c r="I112" s="12">
        <v>0</v>
      </c>
      <c r="J112" s="12">
        <v>40825</v>
      </c>
      <c r="K112" s="12">
        <v>0</v>
      </c>
      <c r="L112" s="12">
        <f t="shared" si="1"/>
        <v>40825</v>
      </c>
      <c r="M112" s="12">
        <v>75119</v>
      </c>
      <c r="N112" s="11">
        <v>179724</v>
      </c>
      <c r="O112" s="11">
        <v>6091</v>
      </c>
      <c r="P112" s="11">
        <v>0</v>
      </c>
      <c r="Q112" s="11">
        <v>6091</v>
      </c>
      <c r="R112" s="11">
        <v>982</v>
      </c>
      <c r="S112" s="11">
        <v>0</v>
      </c>
      <c r="T112" s="11">
        <v>0</v>
      </c>
      <c r="U112" s="11">
        <v>261916</v>
      </c>
      <c r="V112" s="11">
        <v>0</v>
      </c>
      <c r="W112" s="11">
        <v>0</v>
      </c>
      <c r="X112" s="11">
        <v>46485</v>
      </c>
      <c r="Y112" s="11">
        <v>0</v>
      </c>
      <c r="Z112" s="11">
        <v>0</v>
      </c>
      <c r="AA112" s="11">
        <v>14688</v>
      </c>
      <c r="AB112" s="11">
        <v>11360600</v>
      </c>
      <c r="AC112" s="11">
        <v>13965400</v>
      </c>
      <c r="AD112" s="13">
        <v>0.54217189214157857</v>
      </c>
      <c r="AE112" s="13">
        <v>1.2971591893296379</v>
      </c>
      <c r="AF112" s="13">
        <v>4.3961833824123796E-2</v>
      </c>
      <c r="AG112" s="13">
        <v>7.0875916623361623E-3</v>
      </c>
      <c r="AH112" s="13">
        <v>1.8903805069576765</v>
      </c>
      <c r="AI112" s="14">
        <v>0</v>
      </c>
      <c r="AJ112" s="14">
        <v>0</v>
      </c>
      <c r="AK112" s="14">
        <v>3.3285834992194995E-3</v>
      </c>
      <c r="AL112" s="11">
        <v>0</v>
      </c>
      <c r="AM112" s="12">
        <v>213699</v>
      </c>
      <c r="AN112" s="12">
        <v>179724</v>
      </c>
      <c r="AO112" s="12">
        <v>0</v>
      </c>
      <c r="AP112" s="31">
        <v>179724</v>
      </c>
      <c r="AQ112" s="11">
        <v>0.69627959746323087</v>
      </c>
    </row>
    <row r="113" spans="1:43" x14ac:dyDescent="0.3">
      <c r="A113" s="28" t="s">
        <v>115</v>
      </c>
      <c r="B113" s="11">
        <v>6312</v>
      </c>
      <c r="C113" s="12">
        <v>6627279</v>
      </c>
      <c r="D113" s="12">
        <v>6627279</v>
      </c>
      <c r="E113" s="12">
        <v>0</v>
      </c>
      <c r="F113" s="12">
        <v>0</v>
      </c>
      <c r="G113" s="12">
        <v>0</v>
      </c>
      <c r="H113" s="12">
        <v>6627279</v>
      </c>
      <c r="I113" s="12">
        <v>0</v>
      </c>
      <c r="J113" s="12">
        <v>893638</v>
      </c>
      <c r="K113" s="12">
        <v>0</v>
      </c>
      <c r="L113" s="12">
        <f t="shared" si="1"/>
        <v>893638</v>
      </c>
      <c r="M113" s="12">
        <v>3109876</v>
      </c>
      <c r="N113" s="11">
        <v>4536121</v>
      </c>
      <c r="O113" s="11">
        <v>2518699</v>
      </c>
      <c r="P113" s="11">
        <v>0</v>
      </c>
      <c r="Q113" s="11">
        <v>2518699</v>
      </c>
      <c r="R113" s="11">
        <v>111815</v>
      </c>
      <c r="S113" s="11">
        <v>0</v>
      </c>
      <c r="T113" s="11">
        <v>0</v>
      </c>
      <c r="U113" s="11">
        <v>10276511</v>
      </c>
      <c r="V113" s="11">
        <v>0</v>
      </c>
      <c r="W113" s="11">
        <v>0</v>
      </c>
      <c r="X113" s="11">
        <v>1080289</v>
      </c>
      <c r="Y113" s="11">
        <v>0</v>
      </c>
      <c r="Z113" s="11">
        <v>0</v>
      </c>
      <c r="AA113" s="11">
        <v>321514</v>
      </c>
      <c r="AB113" s="11">
        <v>603544158</v>
      </c>
      <c r="AC113" s="11">
        <v>628432906</v>
      </c>
      <c r="AD113" s="13">
        <v>0.46925382196826176</v>
      </c>
      <c r="AE113" s="13">
        <v>0.68446205448721864</v>
      </c>
      <c r="AF113" s="13">
        <v>0.38005024384819169</v>
      </c>
      <c r="AG113" s="13">
        <v>1.6871931904481462E-2</v>
      </c>
      <c r="AH113" s="13">
        <v>1.5506380522081535</v>
      </c>
      <c r="AI113" s="14">
        <v>0</v>
      </c>
      <c r="AJ113" s="14">
        <v>0</v>
      </c>
      <c r="AK113" s="14">
        <v>1.7190204231603366E-3</v>
      </c>
      <c r="AL113" s="11">
        <v>0</v>
      </c>
      <c r="AM113" s="12">
        <v>379512</v>
      </c>
      <c r="AN113" s="12">
        <v>4536121</v>
      </c>
      <c r="AO113" s="12">
        <v>0</v>
      </c>
      <c r="AP113" s="31">
        <v>4536121</v>
      </c>
      <c r="AQ113" s="11">
        <v>0.56581400260523806</v>
      </c>
    </row>
    <row r="114" spans="1:43" x14ac:dyDescent="0.3">
      <c r="A114" s="28" t="s">
        <v>116</v>
      </c>
      <c r="B114" s="11">
        <v>2847</v>
      </c>
      <c r="C114" s="12">
        <v>1806179</v>
      </c>
      <c r="D114" s="12">
        <v>1806179</v>
      </c>
      <c r="E114" s="12">
        <v>0</v>
      </c>
      <c r="F114" s="12">
        <v>15240</v>
      </c>
      <c r="G114" s="12">
        <v>0</v>
      </c>
      <c r="H114" s="12">
        <v>1790939</v>
      </c>
      <c r="I114" s="12">
        <v>0</v>
      </c>
      <c r="J114" s="12">
        <v>365274</v>
      </c>
      <c r="K114" s="12">
        <v>265</v>
      </c>
      <c r="L114" s="12">
        <f t="shared" si="1"/>
        <v>365539</v>
      </c>
      <c r="M114" s="12">
        <v>1024677</v>
      </c>
      <c r="N114" s="11">
        <v>996425</v>
      </c>
      <c r="O114" s="11">
        <v>408263</v>
      </c>
      <c r="P114" s="11">
        <v>0</v>
      </c>
      <c r="Q114" s="11">
        <v>408263</v>
      </c>
      <c r="R114" s="11">
        <v>31343</v>
      </c>
      <c r="S114" s="11">
        <v>0</v>
      </c>
      <c r="T114" s="11">
        <v>0</v>
      </c>
      <c r="U114" s="11">
        <v>2481647</v>
      </c>
      <c r="V114" s="11">
        <v>0</v>
      </c>
      <c r="W114" s="11">
        <v>0</v>
      </c>
      <c r="X114" s="11">
        <v>350520</v>
      </c>
      <c r="Y114" s="11">
        <v>0</v>
      </c>
      <c r="Z114" s="11">
        <v>46</v>
      </c>
      <c r="AA114" s="11">
        <v>131418</v>
      </c>
      <c r="AB114" s="11">
        <v>159643200</v>
      </c>
      <c r="AC114" s="11">
        <v>173964000</v>
      </c>
      <c r="AD114" s="13">
        <v>0.572145114936913</v>
      </c>
      <c r="AE114" s="13">
        <v>0.55637014996043976</v>
      </c>
      <c r="AF114" s="13">
        <v>0.22796030462232383</v>
      </c>
      <c r="AG114" s="13">
        <v>1.7500875239190167E-2</v>
      </c>
      <c r="AH114" s="13">
        <v>1.3739764447588665</v>
      </c>
      <c r="AI114" s="14">
        <v>0</v>
      </c>
      <c r="AJ114" s="14">
        <v>0</v>
      </c>
      <c r="AK114" s="14">
        <v>2.0148996344071185E-3</v>
      </c>
      <c r="AL114" s="11">
        <v>0</v>
      </c>
      <c r="AM114" s="12">
        <v>1056003</v>
      </c>
      <c r="AN114" s="12">
        <v>996425</v>
      </c>
      <c r="AO114" s="12">
        <v>0</v>
      </c>
      <c r="AP114" s="31">
        <v>996425</v>
      </c>
      <c r="AQ114" s="11">
        <v>0.5779818385878992</v>
      </c>
    </row>
    <row r="115" spans="1:43" x14ac:dyDescent="0.3">
      <c r="A115" s="28" t="s">
        <v>117</v>
      </c>
      <c r="B115" s="11">
        <v>178</v>
      </c>
      <c r="C115" s="12">
        <v>97989</v>
      </c>
      <c r="D115" s="12">
        <v>97989</v>
      </c>
      <c r="E115" s="12">
        <v>0</v>
      </c>
      <c r="F115" s="12">
        <v>0</v>
      </c>
      <c r="G115" s="12">
        <v>0</v>
      </c>
      <c r="H115" s="12">
        <v>97989</v>
      </c>
      <c r="I115" s="12">
        <v>0</v>
      </c>
      <c r="J115" s="12">
        <v>41222</v>
      </c>
      <c r="K115" s="12">
        <v>0</v>
      </c>
      <c r="L115" s="12">
        <f t="shared" si="1"/>
        <v>41222</v>
      </c>
      <c r="M115" s="12">
        <v>35431</v>
      </c>
      <c r="N115" s="11">
        <v>58345</v>
      </c>
      <c r="O115" s="11">
        <v>20380</v>
      </c>
      <c r="P115" s="11">
        <v>0</v>
      </c>
      <c r="Q115" s="11">
        <v>20380</v>
      </c>
      <c r="R115" s="11">
        <v>1929</v>
      </c>
      <c r="S115" s="11">
        <v>0</v>
      </c>
      <c r="T115" s="11">
        <v>0</v>
      </c>
      <c r="U115" s="11">
        <v>116085</v>
      </c>
      <c r="V115" s="11">
        <v>0</v>
      </c>
      <c r="W115" s="11">
        <v>0</v>
      </c>
      <c r="X115" s="11">
        <v>10480</v>
      </c>
      <c r="Y115" s="11">
        <v>0</v>
      </c>
      <c r="Z115" s="11">
        <v>0</v>
      </c>
      <c r="AA115" s="11">
        <v>14831</v>
      </c>
      <c r="AB115" s="11">
        <v>7462900</v>
      </c>
      <c r="AC115" s="11">
        <v>7726400</v>
      </c>
      <c r="AD115" s="13">
        <v>0.36158140199410138</v>
      </c>
      <c r="AE115" s="13">
        <v>0.59542397616058951</v>
      </c>
      <c r="AF115" s="13">
        <v>0.20798252865117514</v>
      </c>
      <c r="AG115" s="13">
        <v>1.9685883109328599E-2</v>
      </c>
      <c r="AH115" s="13">
        <v>1.1846737899151945</v>
      </c>
      <c r="AI115" s="14">
        <v>0</v>
      </c>
      <c r="AJ115" s="14">
        <v>0</v>
      </c>
      <c r="AK115" s="14">
        <v>1.356388486229033E-3</v>
      </c>
      <c r="AL115" s="11">
        <v>0</v>
      </c>
      <c r="AM115" s="12">
        <v>48777</v>
      </c>
      <c r="AN115" s="12">
        <v>58345</v>
      </c>
      <c r="AO115" s="12">
        <v>0</v>
      </c>
      <c r="AP115" s="31">
        <v>58345</v>
      </c>
      <c r="AQ115" s="11">
        <v>1.4460392220553007</v>
      </c>
    </row>
    <row r="116" spans="1:43" x14ac:dyDescent="0.3">
      <c r="A116" s="28" t="s">
        <v>118</v>
      </c>
      <c r="B116" s="11">
        <v>334</v>
      </c>
      <c r="C116" s="12">
        <v>107274</v>
      </c>
      <c r="D116" s="12">
        <v>107274</v>
      </c>
      <c r="E116" s="12">
        <v>0</v>
      </c>
      <c r="F116" s="12">
        <v>0</v>
      </c>
      <c r="G116" s="12">
        <v>11755</v>
      </c>
      <c r="H116" s="12">
        <v>95519</v>
      </c>
      <c r="I116" s="12">
        <v>62415</v>
      </c>
      <c r="J116" s="12">
        <v>23084</v>
      </c>
      <c r="K116" s="12">
        <v>0</v>
      </c>
      <c r="L116" s="12">
        <f t="shared" si="1"/>
        <v>23084</v>
      </c>
      <c r="M116" s="12">
        <v>53224</v>
      </c>
      <c r="N116" s="11">
        <v>153210</v>
      </c>
      <c r="O116" s="11">
        <v>27039</v>
      </c>
      <c r="P116" s="11">
        <v>0</v>
      </c>
      <c r="Q116" s="11">
        <v>27039</v>
      </c>
      <c r="R116" s="11">
        <v>511</v>
      </c>
      <c r="S116" s="11">
        <v>20252</v>
      </c>
      <c r="T116" s="11">
        <v>0</v>
      </c>
      <c r="U116" s="11">
        <v>254237</v>
      </c>
      <c r="V116" s="11">
        <v>0</v>
      </c>
      <c r="W116" s="11">
        <v>0</v>
      </c>
      <c r="X116" s="11">
        <v>12517</v>
      </c>
      <c r="Y116" s="11">
        <v>0</v>
      </c>
      <c r="Z116" s="11">
        <v>0</v>
      </c>
      <c r="AA116" s="11">
        <v>8305</v>
      </c>
      <c r="AB116" s="11">
        <v>9328464</v>
      </c>
      <c r="AC116" s="11">
        <v>11253425</v>
      </c>
      <c r="AD116" s="13">
        <v>0.55720851348946288</v>
      </c>
      <c r="AE116" s="13">
        <v>1.6039740784555951</v>
      </c>
      <c r="AF116" s="13">
        <v>0.28307457155120969</v>
      </c>
      <c r="AG116" s="13">
        <v>5.3497209979166448E-3</v>
      </c>
      <c r="AH116" s="13">
        <v>2.4496068844941843</v>
      </c>
      <c r="AI116" s="14">
        <v>0</v>
      </c>
      <c r="AJ116" s="14">
        <v>0</v>
      </c>
      <c r="AK116" s="14">
        <v>1.1122835936614854E-3</v>
      </c>
      <c r="AL116" s="11">
        <v>0</v>
      </c>
      <c r="AM116" s="12">
        <v>115970</v>
      </c>
      <c r="AN116" s="12">
        <v>243464.5380445816</v>
      </c>
      <c r="AO116" s="12">
        <v>90254.538044581597</v>
      </c>
      <c r="AP116" s="31">
        <v>153210</v>
      </c>
      <c r="AQ116" s="11">
        <v>0.7504232754756005</v>
      </c>
    </row>
    <row r="117" spans="1:43" x14ac:dyDescent="0.3">
      <c r="A117" s="28" t="s">
        <v>119</v>
      </c>
      <c r="B117" s="11">
        <v>9611</v>
      </c>
      <c r="C117" s="12">
        <v>7928783</v>
      </c>
      <c r="D117" s="12">
        <v>7928783</v>
      </c>
      <c r="E117" s="12">
        <v>0</v>
      </c>
      <c r="F117" s="12">
        <v>324716</v>
      </c>
      <c r="G117" s="12">
        <v>0</v>
      </c>
      <c r="H117" s="12">
        <v>7604067</v>
      </c>
      <c r="I117" s="12">
        <v>0</v>
      </c>
      <c r="J117" s="12">
        <v>2251969</v>
      </c>
      <c r="K117" s="12">
        <v>7</v>
      </c>
      <c r="L117" s="12">
        <f t="shared" si="1"/>
        <v>2251976</v>
      </c>
      <c r="M117" s="12">
        <v>4694133</v>
      </c>
      <c r="N117" s="11">
        <v>5566761</v>
      </c>
      <c r="O117" s="11">
        <v>2212440</v>
      </c>
      <c r="P117" s="11">
        <v>0</v>
      </c>
      <c r="Q117" s="11">
        <v>2212440</v>
      </c>
      <c r="R117" s="11">
        <v>14276</v>
      </c>
      <c r="S117" s="11">
        <v>0</v>
      </c>
      <c r="T117" s="11">
        <v>0</v>
      </c>
      <c r="U117" s="11">
        <v>13020846</v>
      </c>
      <c r="V117" s="11">
        <v>0</v>
      </c>
      <c r="W117" s="11">
        <v>0</v>
      </c>
      <c r="X117" s="11">
        <v>968043</v>
      </c>
      <c r="Y117" s="11">
        <v>0</v>
      </c>
      <c r="Z117" s="11">
        <v>1</v>
      </c>
      <c r="AA117" s="11">
        <v>810213</v>
      </c>
      <c r="AB117" s="11">
        <v>663936500</v>
      </c>
      <c r="AC117" s="11">
        <v>702972800</v>
      </c>
      <c r="AD117" s="13">
        <v>0.61731873219949274</v>
      </c>
      <c r="AE117" s="13">
        <v>0.73207679522024205</v>
      </c>
      <c r="AF117" s="13">
        <v>0.29095482719970772</v>
      </c>
      <c r="AG117" s="13">
        <v>1.8774163878356148E-3</v>
      </c>
      <c r="AH117" s="13">
        <v>1.6422277710072783</v>
      </c>
      <c r="AI117" s="14">
        <v>0</v>
      </c>
      <c r="AJ117" s="14">
        <v>0</v>
      </c>
      <c r="AK117" s="14">
        <v>1.3770703503748652E-3</v>
      </c>
      <c r="AL117" s="11">
        <v>0</v>
      </c>
      <c r="AM117" s="12">
        <v>1020839</v>
      </c>
      <c r="AN117" s="12">
        <v>5566761</v>
      </c>
      <c r="AO117" s="12">
        <v>0</v>
      </c>
      <c r="AP117" s="31">
        <v>5566761</v>
      </c>
      <c r="AQ117" s="11">
        <v>0.72882059206478655</v>
      </c>
    </row>
    <row r="118" spans="1:43" x14ac:dyDescent="0.3">
      <c r="A118" s="28" t="s">
        <v>120</v>
      </c>
      <c r="B118" s="11">
        <v>164</v>
      </c>
      <c r="C118" s="12">
        <v>71709</v>
      </c>
      <c r="D118" s="12">
        <v>71709</v>
      </c>
      <c r="E118" s="12">
        <v>0</v>
      </c>
      <c r="F118" s="12">
        <v>0</v>
      </c>
      <c r="G118" s="12">
        <v>0</v>
      </c>
      <c r="H118" s="12">
        <v>71709</v>
      </c>
      <c r="I118" s="12">
        <v>0</v>
      </c>
      <c r="J118" s="12">
        <v>35632</v>
      </c>
      <c r="K118" s="12">
        <v>0</v>
      </c>
      <c r="L118" s="12">
        <f t="shared" si="1"/>
        <v>35632</v>
      </c>
      <c r="M118" s="12">
        <v>31065</v>
      </c>
      <c r="N118" s="11">
        <v>51696</v>
      </c>
      <c r="O118" s="11">
        <v>3087</v>
      </c>
      <c r="P118" s="11">
        <v>0</v>
      </c>
      <c r="Q118" s="11">
        <v>3087</v>
      </c>
      <c r="R118" s="11">
        <v>3290</v>
      </c>
      <c r="S118" s="11">
        <v>0</v>
      </c>
      <c r="T118" s="11">
        <v>0</v>
      </c>
      <c r="U118" s="11">
        <v>89138</v>
      </c>
      <c r="V118" s="11">
        <v>0</v>
      </c>
      <c r="W118" s="11">
        <v>0</v>
      </c>
      <c r="X118" s="11">
        <v>16770</v>
      </c>
      <c r="Y118" s="11">
        <v>0</v>
      </c>
      <c r="Z118" s="11">
        <v>0</v>
      </c>
      <c r="AA118" s="11">
        <v>12820</v>
      </c>
      <c r="AB118" s="11">
        <v>5270172</v>
      </c>
      <c r="AC118" s="11">
        <v>5815900</v>
      </c>
      <c r="AD118" s="13">
        <v>0.43320922059992467</v>
      </c>
      <c r="AE118" s="13">
        <v>0.72091369284190265</v>
      </c>
      <c r="AF118" s="13">
        <v>4.3048989666569053E-2</v>
      </c>
      <c r="AG118" s="13">
        <v>4.587987560836157E-2</v>
      </c>
      <c r="AH118" s="13">
        <v>1.2430517787167581</v>
      </c>
      <c r="AI118" s="14">
        <v>0</v>
      </c>
      <c r="AJ118" s="14">
        <v>0</v>
      </c>
      <c r="AK118" s="14">
        <v>2.8834746126996684E-3</v>
      </c>
      <c r="AL118" s="11">
        <v>0</v>
      </c>
      <c r="AM118" s="12">
        <v>49634</v>
      </c>
      <c r="AN118" s="12">
        <v>51696</v>
      </c>
      <c r="AO118" s="12">
        <v>0</v>
      </c>
      <c r="AP118" s="31">
        <v>51696</v>
      </c>
      <c r="AQ118" s="11">
        <v>1.2595886802758447</v>
      </c>
    </row>
    <row r="119" spans="1:43" x14ac:dyDescent="0.3">
      <c r="A119" s="28" t="s">
        <v>121</v>
      </c>
      <c r="B119" s="11">
        <v>1695</v>
      </c>
      <c r="C119" s="12">
        <v>1001889</v>
      </c>
      <c r="D119" s="12">
        <v>1001889</v>
      </c>
      <c r="E119" s="12">
        <v>0</v>
      </c>
      <c r="F119" s="12">
        <v>240714</v>
      </c>
      <c r="G119" s="12">
        <v>0</v>
      </c>
      <c r="H119" s="12">
        <v>761175</v>
      </c>
      <c r="I119" s="12">
        <v>0</v>
      </c>
      <c r="J119" s="12">
        <v>341589</v>
      </c>
      <c r="K119" s="12">
        <v>0</v>
      </c>
      <c r="L119" s="12">
        <f t="shared" si="1"/>
        <v>341589</v>
      </c>
      <c r="M119" s="12">
        <v>329167</v>
      </c>
      <c r="N119" s="11">
        <v>876417</v>
      </c>
      <c r="O119" s="11">
        <v>69518</v>
      </c>
      <c r="P119" s="11">
        <v>0</v>
      </c>
      <c r="Q119" s="11">
        <v>69518</v>
      </c>
      <c r="R119" s="11">
        <v>13184</v>
      </c>
      <c r="S119" s="11">
        <v>0</v>
      </c>
      <c r="T119" s="11">
        <v>0</v>
      </c>
      <c r="U119" s="11">
        <v>1695690</v>
      </c>
      <c r="V119" s="11">
        <v>0</v>
      </c>
      <c r="W119" s="11">
        <v>0</v>
      </c>
      <c r="X119" s="11">
        <v>350996</v>
      </c>
      <c r="Y119" s="11">
        <v>0</v>
      </c>
      <c r="Z119" s="11">
        <v>0</v>
      </c>
      <c r="AA119" s="11">
        <v>122897</v>
      </c>
      <c r="AB119" s="11">
        <v>80059773</v>
      </c>
      <c r="AC119" s="11">
        <v>91658200</v>
      </c>
      <c r="AD119" s="13">
        <v>0.43244588957861202</v>
      </c>
      <c r="AE119" s="13">
        <v>1.151400137944625</v>
      </c>
      <c r="AF119" s="13">
        <v>9.1329851873747828E-2</v>
      </c>
      <c r="AG119" s="13">
        <v>1.7320589877492035E-2</v>
      </c>
      <c r="AH119" s="13">
        <v>1.6924964692744768</v>
      </c>
      <c r="AI119" s="14">
        <v>0</v>
      </c>
      <c r="AJ119" s="14">
        <v>0</v>
      </c>
      <c r="AK119" s="14">
        <v>3.829400970125968E-3</v>
      </c>
      <c r="AL119" s="11">
        <v>0</v>
      </c>
      <c r="AM119" s="12">
        <v>742315</v>
      </c>
      <c r="AN119" s="12">
        <v>876417</v>
      </c>
      <c r="AO119" s="12">
        <v>0</v>
      </c>
      <c r="AP119" s="31">
        <v>876417</v>
      </c>
      <c r="AQ119" s="11">
        <v>0.70691150063620245</v>
      </c>
    </row>
    <row r="120" spans="1:43" x14ac:dyDescent="0.3">
      <c r="A120" s="28" t="s">
        <v>122</v>
      </c>
      <c r="B120" s="11">
        <v>4220</v>
      </c>
      <c r="C120" s="12">
        <v>4803238</v>
      </c>
      <c r="D120" s="12">
        <v>4803238</v>
      </c>
      <c r="E120" s="12">
        <v>2651</v>
      </c>
      <c r="F120" s="12">
        <v>35840</v>
      </c>
      <c r="G120" s="12">
        <v>0</v>
      </c>
      <c r="H120" s="12">
        <v>4764747</v>
      </c>
      <c r="I120" s="12">
        <v>0</v>
      </c>
      <c r="J120" s="12">
        <v>1583918</v>
      </c>
      <c r="K120" s="12">
        <v>3638</v>
      </c>
      <c r="L120" s="12">
        <f t="shared" si="1"/>
        <v>1587556</v>
      </c>
      <c r="M120" s="12">
        <v>2092926</v>
      </c>
      <c r="N120" s="11">
        <v>3201720</v>
      </c>
      <c r="O120" s="11">
        <v>1005600</v>
      </c>
      <c r="P120" s="11">
        <v>0</v>
      </c>
      <c r="Q120" s="11">
        <v>1005600</v>
      </c>
      <c r="R120" s="11">
        <v>37546</v>
      </c>
      <c r="S120" s="11">
        <v>0</v>
      </c>
      <c r="T120" s="11">
        <v>3526</v>
      </c>
      <c r="U120" s="11">
        <v>6388990</v>
      </c>
      <c r="V120" s="11">
        <v>0</v>
      </c>
      <c r="W120" s="11">
        <v>0</v>
      </c>
      <c r="X120" s="11">
        <v>754112</v>
      </c>
      <c r="Y120" s="11">
        <v>0</v>
      </c>
      <c r="Z120" s="11">
        <v>630</v>
      </c>
      <c r="AA120" s="11">
        <v>569862</v>
      </c>
      <c r="AB120" s="11">
        <v>390531000</v>
      </c>
      <c r="AC120" s="11">
        <v>406244475</v>
      </c>
      <c r="AD120" s="13">
        <v>0.43925228348955359</v>
      </c>
      <c r="AE120" s="13">
        <v>0.67196012715890263</v>
      </c>
      <c r="AF120" s="13">
        <v>0.21105003056825472</v>
      </c>
      <c r="AG120" s="13">
        <v>7.8799566902502897E-3</v>
      </c>
      <c r="AH120" s="13">
        <v>1.3301423979069613</v>
      </c>
      <c r="AI120" s="14">
        <v>0</v>
      </c>
      <c r="AJ120" s="14">
        <v>0</v>
      </c>
      <c r="AK120" s="14">
        <v>1.8563009380004492E-3</v>
      </c>
      <c r="AL120" s="11">
        <v>0</v>
      </c>
      <c r="AM120" s="12">
        <v>700111</v>
      </c>
      <c r="AN120" s="12">
        <v>3201720</v>
      </c>
      <c r="AO120" s="12">
        <v>0</v>
      </c>
      <c r="AP120" s="31">
        <v>3201720</v>
      </c>
      <c r="AQ120" s="11">
        <v>1.0438095987617886</v>
      </c>
    </row>
    <row r="121" spans="1:43" x14ac:dyDescent="0.3">
      <c r="A121" s="28" t="s">
        <v>123</v>
      </c>
      <c r="B121" s="11">
        <v>310</v>
      </c>
      <c r="C121" s="12">
        <v>155734</v>
      </c>
      <c r="D121" s="12">
        <v>155734</v>
      </c>
      <c r="E121" s="12">
        <v>0</v>
      </c>
      <c r="F121" s="12">
        <v>0</v>
      </c>
      <c r="G121" s="12">
        <v>0</v>
      </c>
      <c r="H121" s="12">
        <v>155734</v>
      </c>
      <c r="I121" s="12">
        <v>0</v>
      </c>
      <c r="J121" s="12">
        <v>30296</v>
      </c>
      <c r="K121" s="12">
        <v>281</v>
      </c>
      <c r="L121" s="12">
        <f t="shared" si="1"/>
        <v>30577</v>
      </c>
      <c r="M121" s="12">
        <v>50354</v>
      </c>
      <c r="N121" s="11">
        <v>159157</v>
      </c>
      <c r="O121" s="11">
        <v>22147</v>
      </c>
      <c r="P121" s="11">
        <v>0</v>
      </c>
      <c r="Q121" s="11">
        <v>22147</v>
      </c>
      <c r="R121" s="11">
        <v>0</v>
      </c>
      <c r="S121" s="11">
        <v>0</v>
      </c>
      <c r="T121" s="11">
        <v>0</v>
      </c>
      <c r="U121" s="11">
        <v>231658</v>
      </c>
      <c r="V121" s="11">
        <v>0</v>
      </c>
      <c r="W121" s="11">
        <v>0</v>
      </c>
      <c r="X121" s="11">
        <v>49622</v>
      </c>
      <c r="Y121" s="11">
        <v>0</v>
      </c>
      <c r="Z121" s="11">
        <v>49</v>
      </c>
      <c r="AA121" s="11">
        <v>10900</v>
      </c>
      <c r="AB121" s="11">
        <v>14595800</v>
      </c>
      <c r="AC121" s="11">
        <v>14308150</v>
      </c>
      <c r="AD121" s="13">
        <v>0.32333337614136926</v>
      </c>
      <c r="AE121" s="13">
        <v>1.0219797860454365</v>
      </c>
      <c r="AF121" s="13">
        <v>0.14221043574299769</v>
      </c>
      <c r="AG121" s="13">
        <v>0</v>
      </c>
      <c r="AH121" s="13">
        <v>1.4875235979298034</v>
      </c>
      <c r="AI121" s="14">
        <v>0</v>
      </c>
      <c r="AJ121" s="14">
        <v>0</v>
      </c>
      <c r="AK121" s="14">
        <v>3.4680933593790953E-3</v>
      </c>
      <c r="AL121" s="11">
        <v>0</v>
      </c>
      <c r="AM121" s="12">
        <v>95773</v>
      </c>
      <c r="AN121" s="12">
        <v>159157</v>
      </c>
      <c r="AO121" s="12">
        <v>0</v>
      </c>
      <c r="AP121" s="31">
        <v>159157</v>
      </c>
      <c r="AQ121" s="11">
        <v>0.7140252738520031</v>
      </c>
    </row>
    <row r="122" spans="1:43" x14ac:dyDescent="0.3">
      <c r="A122" s="28" t="s">
        <v>124</v>
      </c>
      <c r="B122" s="11">
        <v>497</v>
      </c>
      <c r="C122" s="12">
        <v>280179</v>
      </c>
      <c r="D122" s="12">
        <v>280179</v>
      </c>
      <c r="E122" s="12">
        <v>0</v>
      </c>
      <c r="F122" s="12">
        <v>0</v>
      </c>
      <c r="G122" s="12">
        <v>0</v>
      </c>
      <c r="H122" s="12">
        <v>280179</v>
      </c>
      <c r="I122" s="12">
        <v>0</v>
      </c>
      <c r="J122" s="12">
        <v>36097</v>
      </c>
      <c r="K122" s="12">
        <v>0</v>
      </c>
      <c r="L122" s="12">
        <f t="shared" si="1"/>
        <v>36097</v>
      </c>
      <c r="M122" s="12">
        <v>127533</v>
      </c>
      <c r="N122" s="11">
        <v>179623</v>
      </c>
      <c r="O122" s="11">
        <v>54652</v>
      </c>
      <c r="P122" s="11">
        <v>0</v>
      </c>
      <c r="Q122" s="11">
        <v>54652</v>
      </c>
      <c r="R122" s="11">
        <v>5186</v>
      </c>
      <c r="S122" s="11">
        <v>0</v>
      </c>
      <c r="T122" s="11">
        <v>0</v>
      </c>
      <c r="U122" s="11">
        <v>366993</v>
      </c>
      <c r="V122" s="11">
        <v>0</v>
      </c>
      <c r="W122" s="11">
        <v>0</v>
      </c>
      <c r="X122" s="11">
        <v>49191</v>
      </c>
      <c r="Y122" s="11">
        <v>0</v>
      </c>
      <c r="Z122" s="11">
        <v>0</v>
      </c>
      <c r="AA122" s="11">
        <v>12987</v>
      </c>
      <c r="AB122" s="11">
        <v>25648576</v>
      </c>
      <c r="AC122" s="11">
        <v>29685000</v>
      </c>
      <c r="AD122" s="13">
        <v>0.45518400736671916</v>
      </c>
      <c r="AE122" s="13">
        <v>0.64110086765960328</v>
      </c>
      <c r="AF122" s="13">
        <v>0.19506101456568836</v>
      </c>
      <c r="AG122" s="13">
        <v>1.8509595651351459E-2</v>
      </c>
      <c r="AH122" s="13">
        <v>1.3098554852433621</v>
      </c>
      <c r="AI122" s="14">
        <v>0</v>
      </c>
      <c r="AJ122" s="14">
        <v>0</v>
      </c>
      <c r="AK122" s="14">
        <v>1.6570995452248611E-3</v>
      </c>
      <c r="AL122" s="11">
        <v>0</v>
      </c>
      <c r="AM122" s="12">
        <v>99172</v>
      </c>
      <c r="AN122" s="12">
        <v>179623</v>
      </c>
      <c r="AO122" s="12">
        <v>0</v>
      </c>
      <c r="AP122" s="31">
        <v>179623</v>
      </c>
      <c r="AQ122" s="11">
        <v>0.66041954710142192</v>
      </c>
    </row>
    <row r="123" spans="1:43" x14ac:dyDescent="0.3">
      <c r="A123" s="28" t="s">
        <v>125</v>
      </c>
      <c r="B123" s="11">
        <v>948</v>
      </c>
      <c r="C123" s="12">
        <v>693978</v>
      </c>
      <c r="D123" s="12">
        <v>693978</v>
      </c>
      <c r="E123" s="12">
        <v>0</v>
      </c>
      <c r="F123" s="12">
        <v>30238</v>
      </c>
      <c r="G123" s="12">
        <v>0</v>
      </c>
      <c r="H123" s="12">
        <v>663740</v>
      </c>
      <c r="I123" s="12">
        <v>0</v>
      </c>
      <c r="J123" s="12">
        <v>138389</v>
      </c>
      <c r="K123" s="12">
        <v>0</v>
      </c>
      <c r="L123" s="12">
        <f t="shared" si="1"/>
        <v>138389</v>
      </c>
      <c r="M123" s="12">
        <v>516809</v>
      </c>
      <c r="N123" s="11">
        <v>450708</v>
      </c>
      <c r="O123" s="11">
        <v>104653</v>
      </c>
      <c r="P123" s="11">
        <v>0</v>
      </c>
      <c r="Q123" s="11">
        <v>104653</v>
      </c>
      <c r="R123" s="11">
        <v>1168</v>
      </c>
      <c r="S123" s="11">
        <v>0</v>
      </c>
      <c r="T123" s="11">
        <v>0</v>
      </c>
      <c r="U123" s="11">
        <v>1122214</v>
      </c>
      <c r="V123" s="11">
        <v>0</v>
      </c>
      <c r="W123" s="11">
        <v>0</v>
      </c>
      <c r="X123" s="11">
        <v>91660</v>
      </c>
      <c r="Y123" s="11">
        <v>0</v>
      </c>
      <c r="Z123" s="11">
        <v>0</v>
      </c>
      <c r="AA123" s="11">
        <v>49787</v>
      </c>
      <c r="AB123" s="11">
        <v>59533822</v>
      </c>
      <c r="AC123" s="11">
        <v>64103300</v>
      </c>
      <c r="AD123" s="13">
        <v>0.77863169313285319</v>
      </c>
      <c r="AE123" s="13">
        <v>0.67904299876457652</v>
      </c>
      <c r="AF123" s="13">
        <v>0.15767167866935849</v>
      </c>
      <c r="AG123" s="13">
        <v>1.7597251935999036E-3</v>
      </c>
      <c r="AH123" s="13">
        <v>1.617106095760388</v>
      </c>
      <c r="AI123" s="14">
        <v>0</v>
      </c>
      <c r="AJ123" s="14">
        <v>0</v>
      </c>
      <c r="AK123" s="14">
        <v>1.4298795849823644E-3</v>
      </c>
      <c r="AL123" s="11">
        <v>0</v>
      </c>
      <c r="AM123" s="12">
        <v>281562</v>
      </c>
      <c r="AN123" s="12">
        <v>450708</v>
      </c>
      <c r="AO123" s="12">
        <v>0</v>
      </c>
      <c r="AP123" s="31">
        <v>450708</v>
      </c>
      <c r="AQ123" s="11">
        <v>0.49452942706380965</v>
      </c>
    </row>
    <row r="124" spans="1:43" x14ac:dyDescent="0.3">
      <c r="A124" s="28" t="s">
        <v>126</v>
      </c>
      <c r="B124" s="11">
        <v>5829</v>
      </c>
      <c r="C124" s="12">
        <v>6802244</v>
      </c>
      <c r="D124" s="12">
        <v>6802244</v>
      </c>
      <c r="E124" s="12">
        <v>0</v>
      </c>
      <c r="F124" s="12">
        <v>340628</v>
      </c>
      <c r="G124" s="12">
        <v>230191</v>
      </c>
      <c r="H124" s="12">
        <v>6231425</v>
      </c>
      <c r="I124" s="12">
        <v>807271</v>
      </c>
      <c r="J124" s="12">
        <v>962484</v>
      </c>
      <c r="K124" s="12">
        <v>0</v>
      </c>
      <c r="L124" s="12">
        <f t="shared" si="1"/>
        <v>962484</v>
      </c>
      <c r="M124" s="12">
        <v>2157803</v>
      </c>
      <c r="N124" s="11">
        <v>2821732</v>
      </c>
      <c r="O124" s="11">
        <v>2013925</v>
      </c>
      <c r="P124" s="11">
        <v>0</v>
      </c>
      <c r="Q124" s="11">
        <v>2013925</v>
      </c>
      <c r="R124" s="11">
        <v>217194</v>
      </c>
      <c r="S124" s="11">
        <v>321126</v>
      </c>
      <c r="T124" s="11">
        <v>0</v>
      </c>
      <c r="U124" s="11">
        <v>7925926</v>
      </c>
      <c r="V124" s="11">
        <v>0</v>
      </c>
      <c r="W124" s="11">
        <v>0</v>
      </c>
      <c r="X124" s="11">
        <v>1133823</v>
      </c>
      <c r="Y124" s="11">
        <v>0</v>
      </c>
      <c r="Z124" s="11">
        <v>0</v>
      </c>
      <c r="AA124" s="11">
        <v>346283</v>
      </c>
      <c r="AB124" s="11">
        <v>622093100</v>
      </c>
      <c r="AC124" s="11">
        <v>633830100</v>
      </c>
      <c r="AD124" s="13">
        <v>0.34627761707795568</v>
      </c>
      <c r="AE124" s="13">
        <v>0.45282290968759153</v>
      </c>
      <c r="AF124" s="13">
        <v>0.3231885162703555</v>
      </c>
      <c r="AG124" s="13">
        <v>3.4854627954280119E-2</v>
      </c>
      <c r="AH124" s="13">
        <v>1.1571436709901828</v>
      </c>
      <c r="AI124" s="14">
        <v>0</v>
      </c>
      <c r="AJ124" s="14">
        <v>0</v>
      </c>
      <c r="AK124" s="14">
        <v>1.7888437295735876E-3</v>
      </c>
      <c r="AL124" s="11">
        <v>0</v>
      </c>
      <c r="AM124" s="12">
        <v>160173</v>
      </c>
      <c r="AN124" s="12">
        <v>3220951.2651152285</v>
      </c>
      <c r="AO124" s="12">
        <v>399219.26511522866</v>
      </c>
      <c r="AP124" s="31">
        <v>2821732</v>
      </c>
      <c r="AQ124" s="11">
        <v>1.0814624629784997</v>
      </c>
    </row>
    <row r="125" spans="1:43" x14ac:dyDescent="0.3">
      <c r="A125" s="28" t="s">
        <v>127</v>
      </c>
      <c r="B125" s="11">
        <v>675</v>
      </c>
      <c r="C125" s="12">
        <v>318835</v>
      </c>
      <c r="D125" s="12">
        <v>318835</v>
      </c>
      <c r="E125" s="12">
        <v>1215</v>
      </c>
      <c r="F125" s="12">
        <v>3299</v>
      </c>
      <c r="G125" s="12">
        <v>0</v>
      </c>
      <c r="H125" s="12">
        <v>314321</v>
      </c>
      <c r="I125" s="12">
        <v>0</v>
      </c>
      <c r="J125" s="12">
        <v>147212</v>
      </c>
      <c r="K125" s="12">
        <v>20918</v>
      </c>
      <c r="L125" s="12">
        <f t="shared" si="1"/>
        <v>168130</v>
      </c>
      <c r="M125" s="12">
        <v>88384</v>
      </c>
      <c r="N125" s="11">
        <v>330610</v>
      </c>
      <c r="O125" s="11">
        <v>79910</v>
      </c>
      <c r="P125" s="11">
        <v>0</v>
      </c>
      <c r="Q125" s="11">
        <v>79910</v>
      </c>
      <c r="R125" s="11">
        <v>402</v>
      </c>
      <c r="S125" s="11">
        <v>0</v>
      </c>
      <c r="T125" s="11">
        <v>1930</v>
      </c>
      <c r="U125" s="11">
        <v>506476</v>
      </c>
      <c r="V125" s="11">
        <v>0</v>
      </c>
      <c r="W125" s="11">
        <v>0</v>
      </c>
      <c r="X125" s="11">
        <v>56940</v>
      </c>
      <c r="Y125" s="11">
        <v>0</v>
      </c>
      <c r="Z125" s="11">
        <v>3620</v>
      </c>
      <c r="AA125" s="11">
        <v>52964</v>
      </c>
      <c r="AB125" s="11">
        <v>22712004</v>
      </c>
      <c r="AC125" s="11">
        <v>23776200</v>
      </c>
      <c r="AD125" s="13">
        <v>0.28119024818577187</v>
      </c>
      <c r="AE125" s="13">
        <v>1.0518228180745162</v>
      </c>
      <c r="AF125" s="13">
        <v>0.25423054775213871</v>
      </c>
      <c r="AG125" s="13">
        <v>1.278947318187458E-3</v>
      </c>
      <c r="AH125" s="13">
        <v>1.5885225613306144</v>
      </c>
      <c r="AI125" s="14">
        <v>0</v>
      </c>
      <c r="AJ125" s="14">
        <v>0</v>
      </c>
      <c r="AK125" s="14">
        <v>2.3948318065965123E-3</v>
      </c>
      <c r="AL125" s="11">
        <v>0</v>
      </c>
      <c r="AM125" s="12">
        <v>379930</v>
      </c>
      <c r="AN125" s="12">
        <v>330610</v>
      </c>
      <c r="AO125" s="12">
        <v>0</v>
      </c>
      <c r="AP125" s="31">
        <v>330610</v>
      </c>
      <c r="AQ125" s="11">
        <v>1.0776931551468123</v>
      </c>
    </row>
    <row r="126" spans="1:43" x14ac:dyDescent="0.3">
      <c r="A126" s="28" t="s">
        <v>128</v>
      </c>
      <c r="B126" s="11">
        <v>62</v>
      </c>
      <c r="C126" s="12">
        <v>20887</v>
      </c>
      <c r="D126" s="12">
        <v>20887</v>
      </c>
      <c r="E126" s="12">
        <v>0</v>
      </c>
      <c r="F126" s="12">
        <v>0</v>
      </c>
      <c r="G126" s="12">
        <v>0</v>
      </c>
      <c r="H126" s="12">
        <v>20887</v>
      </c>
      <c r="I126" s="12">
        <v>0</v>
      </c>
      <c r="J126" s="12">
        <v>190</v>
      </c>
      <c r="K126" s="12">
        <v>0</v>
      </c>
      <c r="L126" s="12">
        <f t="shared" si="1"/>
        <v>190</v>
      </c>
      <c r="M126" s="12">
        <v>10025</v>
      </c>
      <c r="N126" s="11">
        <v>22500</v>
      </c>
      <c r="O126" s="11">
        <v>7047</v>
      </c>
      <c r="P126" s="11">
        <v>0</v>
      </c>
      <c r="Q126" s="11">
        <v>7047</v>
      </c>
      <c r="R126" s="11">
        <v>43</v>
      </c>
      <c r="S126" s="11">
        <v>0</v>
      </c>
      <c r="T126" s="11">
        <v>0</v>
      </c>
      <c r="U126" s="11">
        <v>39615</v>
      </c>
      <c r="V126" s="11">
        <v>0</v>
      </c>
      <c r="W126" s="11">
        <v>0</v>
      </c>
      <c r="X126" s="11">
        <v>3482</v>
      </c>
      <c r="Y126" s="11">
        <v>0</v>
      </c>
      <c r="Z126" s="11">
        <v>0</v>
      </c>
      <c r="AA126" s="11">
        <v>68</v>
      </c>
      <c r="AB126" s="11">
        <v>2414462</v>
      </c>
      <c r="AC126" s="11">
        <v>1891700</v>
      </c>
      <c r="AD126" s="13">
        <v>0.47996361373102886</v>
      </c>
      <c r="AE126" s="13">
        <v>1.0772250682242543</v>
      </c>
      <c r="AF126" s="13">
        <v>0.33738689136783645</v>
      </c>
      <c r="AG126" s="13">
        <v>2.0586967970507969E-3</v>
      </c>
      <c r="AH126" s="13">
        <v>1.8966342701201704</v>
      </c>
      <c r="AI126" s="14">
        <v>0</v>
      </c>
      <c r="AJ126" s="14">
        <v>0</v>
      </c>
      <c r="AK126" s="14">
        <v>1.8406724110588361E-3</v>
      </c>
      <c r="AL126" s="11">
        <v>0</v>
      </c>
      <c r="AM126" s="12">
        <v>6383</v>
      </c>
      <c r="AN126" s="12">
        <v>22500</v>
      </c>
      <c r="AO126" s="12">
        <v>0</v>
      </c>
      <c r="AP126" s="31">
        <v>22500</v>
      </c>
      <c r="AQ126" s="11">
        <v>0.36767096584589171</v>
      </c>
    </row>
    <row r="127" spans="1:43" x14ac:dyDescent="0.3">
      <c r="A127" s="28" t="s">
        <v>129</v>
      </c>
      <c r="B127" s="11">
        <v>629</v>
      </c>
      <c r="C127" s="12">
        <v>878171</v>
      </c>
      <c r="D127" s="12">
        <v>878171</v>
      </c>
      <c r="E127" s="12">
        <v>0</v>
      </c>
      <c r="F127" s="12">
        <v>0</v>
      </c>
      <c r="G127" s="12">
        <v>0</v>
      </c>
      <c r="H127" s="12">
        <v>878171</v>
      </c>
      <c r="I127" s="12">
        <v>0</v>
      </c>
      <c r="J127" s="12">
        <v>134626</v>
      </c>
      <c r="K127" s="12">
        <v>30949</v>
      </c>
      <c r="L127" s="12">
        <f t="shared" si="1"/>
        <v>165575</v>
      </c>
      <c r="M127" s="12">
        <v>575009</v>
      </c>
      <c r="N127" s="11">
        <v>316500</v>
      </c>
      <c r="O127" s="11">
        <v>217243</v>
      </c>
      <c r="P127" s="11">
        <v>0</v>
      </c>
      <c r="Q127" s="11">
        <v>217243</v>
      </c>
      <c r="R127" s="11">
        <v>7905</v>
      </c>
      <c r="S127" s="11">
        <v>0</v>
      </c>
      <c r="T127" s="11">
        <v>0</v>
      </c>
      <c r="U127" s="11">
        <v>1116656</v>
      </c>
      <c r="V127" s="11">
        <v>0</v>
      </c>
      <c r="W127" s="11">
        <v>0</v>
      </c>
      <c r="X127" s="11">
        <v>112579</v>
      </c>
      <c r="Y127" s="11">
        <v>0</v>
      </c>
      <c r="Z127" s="11">
        <v>5356</v>
      </c>
      <c r="AA127" s="11">
        <v>48436</v>
      </c>
      <c r="AB127" s="11">
        <v>79796700</v>
      </c>
      <c r="AC127" s="11">
        <v>78201200</v>
      </c>
      <c r="AD127" s="13">
        <v>0.65478021934224651</v>
      </c>
      <c r="AE127" s="13">
        <v>0.36040816651882152</v>
      </c>
      <c r="AF127" s="13">
        <v>0.24738120479952083</v>
      </c>
      <c r="AG127" s="13">
        <v>9.0016636850909441E-3</v>
      </c>
      <c r="AH127" s="13">
        <v>1.2715712543456796</v>
      </c>
      <c r="AI127" s="14">
        <v>0</v>
      </c>
      <c r="AJ127" s="14">
        <v>0</v>
      </c>
      <c r="AK127" s="14">
        <v>1.4396070648532247E-3</v>
      </c>
      <c r="AL127" s="11">
        <v>0</v>
      </c>
      <c r="AM127" s="12">
        <v>49355</v>
      </c>
      <c r="AN127" s="12">
        <v>316500</v>
      </c>
      <c r="AO127" s="12">
        <v>0</v>
      </c>
      <c r="AP127" s="31">
        <v>316500</v>
      </c>
      <c r="AQ127" s="11">
        <v>0.52960596364682</v>
      </c>
    </row>
    <row r="128" spans="1:43" x14ac:dyDescent="0.3">
      <c r="A128" s="28" t="s">
        <v>130</v>
      </c>
      <c r="B128" s="11">
        <v>3896</v>
      </c>
      <c r="C128" s="12">
        <v>4926796</v>
      </c>
      <c r="D128" s="12">
        <v>4926796</v>
      </c>
      <c r="E128" s="12">
        <v>0</v>
      </c>
      <c r="F128" s="12">
        <v>0</v>
      </c>
      <c r="G128" s="12">
        <v>246386</v>
      </c>
      <c r="H128" s="12">
        <v>4680410</v>
      </c>
      <c r="I128" s="12">
        <v>0</v>
      </c>
      <c r="J128" s="12">
        <v>635385</v>
      </c>
      <c r="K128" s="12">
        <v>0</v>
      </c>
      <c r="L128" s="12">
        <f t="shared" si="1"/>
        <v>635385</v>
      </c>
      <c r="M128" s="12">
        <v>1472886</v>
      </c>
      <c r="N128" s="11">
        <v>2389825</v>
      </c>
      <c r="O128" s="11">
        <v>1477706</v>
      </c>
      <c r="P128" s="11">
        <v>0</v>
      </c>
      <c r="Q128" s="11">
        <v>1477706</v>
      </c>
      <c r="R128" s="11">
        <v>285123</v>
      </c>
      <c r="S128" s="11">
        <v>343719</v>
      </c>
      <c r="T128" s="11">
        <v>0</v>
      </c>
      <c r="U128" s="11">
        <v>5969259</v>
      </c>
      <c r="V128" s="11">
        <v>0</v>
      </c>
      <c r="W128" s="11">
        <v>0</v>
      </c>
      <c r="X128" s="11">
        <v>1156709</v>
      </c>
      <c r="Y128" s="11">
        <v>0</v>
      </c>
      <c r="Z128" s="11">
        <v>0</v>
      </c>
      <c r="AA128" s="11">
        <v>228599</v>
      </c>
      <c r="AB128" s="11">
        <v>454356344</v>
      </c>
      <c r="AC128" s="11">
        <v>466678700</v>
      </c>
      <c r="AD128" s="13">
        <v>0.31469166162793433</v>
      </c>
      <c r="AE128" s="13">
        <v>0.51060163532681968</v>
      </c>
      <c r="AF128" s="13">
        <v>0.31572148593819771</v>
      </c>
      <c r="AG128" s="13">
        <v>6.0918381081999227E-2</v>
      </c>
      <c r="AH128" s="13">
        <v>1.2019331639749509</v>
      </c>
      <c r="AI128" s="14">
        <v>0</v>
      </c>
      <c r="AJ128" s="14">
        <v>0</v>
      </c>
      <c r="AK128" s="14">
        <v>2.478598230431344E-3</v>
      </c>
      <c r="AL128" s="11">
        <v>0</v>
      </c>
      <c r="AM128" s="12">
        <v>75626</v>
      </c>
      <c r="AN128" s="12">
        <v>2389825</v>
      </c>
      <c r="AO128" s="12">
        <v>0</v>
      </c>
      <c r="AP128" s="31">
        <v>2389825</v>
      </c>
      <c r="AQ128" s="11">
        <v>3.67854552049329</v>
      </c>
    </row>
    <row r="129" spans="1:43" x14ac:dyDescent="0.3">
      <c r="A129" s="28" t="s">
        <v>131</v>
      </c>
      <c r="B129" s="11">
        <v>303</v>
      </c>
      <c r="C129" s="12">
        <v>44898</v>
      </c>
      <c r="D129" s="12">
        <v>44898</v>
      </c>
      <c r="E129" s="12">
        <v>0</v>
      </c>
      <c r="F129" s="12">
        <v>0</v>
      </c>
      <c r="G129" s="12">
        <v>0</v>
      </c>
      <c r="H129" s="12">
        <v>44898</v>
      </c>
      <c r="I129" s="12">
        <v>0</v>
      </c>
      <c r="J129" s="12">
        <v>0</v>
      </c>
      <c r="K129" s="12">
        <v>0</v>
      </c>
      <c r="L129" s="12">
        <f t="shared" si="1"/>
        <v>0</v>
      </c>
      <c r="M129" s="12">
        <v>13128</v>
      </c>
      <c r="N129" s="11">
        <v>164322</v>
      </c>
      <c r="O129" s="11">
        <v>2264</v>
      </c>
      <c r="P129" s="11">
        <v>0</v>
      </c>
      <c r="Q129" s="11">
        <v>2264</v>
      </c>
      <c r="R129" s="11">
        <v>169</v>
      </c>
      <c r="S129" s="11">
        <v>0</v>
      </c>
      <c r="T129" s="11">
        <v>0</v>
      </c>
      <c r="U129" s="11">
        <v>179883</v>
      </c>
      <c r="V129" s="11">
        <v>0</v>
      </c>
      <c r="W129" s="11">
        <v>0</v>
      </c>
      <c r="X129" s="11">
        <v>6750</v>
      </c>
      <c r="Y129" s="11">
        <v>0</v>
      </c>
      <c r="Z129" s="11">
        <v>0</v>
      </c>
      <c r="AA129" s="11">
        <v>0</v>
      </c>
      <c r="AB129" s="11">
        <v>4733400</v>
      </c>
      <c r="AC129" s="11">
        <v>4594240</v>
      </c>
      <c r="AD129" s="13">
        <v>0.29239609782172926</v>
      </c>
      <c r="AE129" s="13">
        <v>3.6598957637311238</v>
      </c>
      <c r="AF129" s="13">
        <v>5.0425408704173905E-2</v>
      </c>
      <c r="AG129" s="13">
        <v>3.7640874871931935E-3</v>
      </c>
      <c r="AH129" s="13">
        <v>4.00648135774422</v>
      </c>
      <c r="AI129" s="14">
        <v>0</v>
      </c>
      <c r="AJ129" s="14">
        <v>0</v>
      </c>
      <c r="AK129" s="14">
        <v>1.4692310371247476E-3</v>
      </c>
      <c r="AL129" s="11">
        <v>0</v>
      </c>
      <c r="AM129" s="12">
        <v>140389</v>
      </c>
      <c r="AN129" s="12">
        <v>164322</v>
      </c>
      <c r="AO129" s="12">
        <v>0</v>
      </c>
      <c r="AP129" s="31">
        <v>164322</v>
      </c>
      <c r="AQ129" s="11">
        <v>0.38034887534761491</v>
      </c>
    </row>
    <row r="130" spans="1:43" x14ac:dyDescent="0.3">
      <c r="A130" s="28" t="s">
        <v>132</v>
      </c>
      <c r="B130" s="11">
        <v>23919</v>
      </c>
      <c r="C130" s="12">
        <v>28363295</v>
      </c>
      <c r="D130" s="12">
        <v>28363295</v>
      </c>
      <c r="E130" s="12">
        <v>0</v>
      </c>
      <c r="F130" s="12">
        <v>495531</v>
      </c>
      <c r="G130" s="12">
        <v>1745734</v>
      </c>
      <c r="H130" s="12">
        <v>26122030</v>
      </c>
      <c r="I130" s="12">
        <v>4256597</v>
      </c>
      <c r="J130" s="12">
        <v>4592011</v>
      </c>
      <c r="K130" s="12">
        <v>138880</v>
      </c>
      <c r="L130" s="12">
        <f t="shared" ref="L130:L193" si="2">SUM(J130:K130)</f>
        <v>4730891</v>
      </c>
      <c r="M130" s="12">
        <v>9981200</v>
      </c>
      <c r="N130" s="11">
        <v>10240328</v>
      </c>
      <c r="O130" s="11">
        <v>4202240</v>
      </c>
      <c r="P130" s="11">
        <v>0</v>
      </c>
      <c r="Q130" s="11">
        <v>4202240</v>
      </c>
      <c r="R130" s="11">
        <v>2525582</v>
      </c>
      <c r="S130" s="11">
        <v>2435368</v>
      </c>
      <c r="T130" s="11">
        <v>0</v>
      </c>
      <c r="U130" s="11">
        <v>29896274</v>
      </c>
      <c r="V130" s="11">
        <v>0</v>
      </c>
      <c r="W130" s="11">
        <v>0</v>
      </c>
      <c r="X130" s="11">
        <v>6303225</v>
      </c>
      <c r="Y130" s="11">
        <v>0</v>
      </c>
      <c r="Z130" s="11">
        <v>24034</v>
      </c>
      <c r="AA130" s="11">
        <v>1652113</v>
      </c>
      <c r="AB130" s="11">
        <v>2593148101</v>
      </c>
      <c r="AC130" s="11">
        <v>2652555400</v>
      </c>
      <c r="AD130" s="13">
        <v>0.38209894100879604</v>
      </c>
      <c r="AE130" s="13">
        <v>0.3920188438647379</v>
      </c>
      <c r="AF130" s="13">
        <v>0.16086958019725114</v>
      </c>
      <c r="AG130" s="13">
        <v>9.6683986658004761E-2</v>
      </c>
      <c r="AH130" s="13">
        <v>1.0316713517287899</v>
      </c>
      <c r="AI130" s="14">
        <v>0</v>
      </c>
      <c r="AJ130" s="14">
        <v>0</v>
      </c>
      <c r="AK130" s="14">
        <v>2.3762840165374114E-3</v>
      </c>
      <c r="AL130" s="11">
        <v>0</v>
      </c>
      <c r="AM130" s="12">
        <v>0</v>
      </c>
      <c r="AN130" s="12">
        <v>11859319.881758032</v>
      </c>
      <c r="AO130" s="12">
        <v>1618991.8817580317</v>
      </c>
      <c r="AP130" s="31">
        <v>10240328</v>
      </c>
      <c r="AQ130" s="11">
        <v>0.85695424770222917</v>
      </c>
    </row>
    <row r="131" spans="1:43" x14ac:dyDescent="0.3">
      <c r="A131" s="28" t="s">
        <v>133</v>
      </c>
      <c r="B131" s="11">
        <v>279</v>
      </c>
      <c r="C131" s="12">
        <v>147146</v>
      </c>
      <c r="D131" s="12">
        <v>147146</v>
      </c>
      <c r="E131" s="12">
        <v>0</v>
      </c>
      <c r="F131" s="12">
        <v>0</v>
      </c>
      <c r="G131" s="12">
        <v>0</v>
      </c>
      <c r="H131" s="12">
        <v>147146</v>
      </c>
      <c r="I131" s="12">
        <v>0</v>
      </c>
      <c r="J131" s="12">
        <v>69067</v>
      </c>
      <c r="K131" s="12">
        <v>0</v>
      </c>
      <c r="L131" s="12">
        <f t="shared" si="2"/>
        <v>69067</v>
      </c>
      <c r="M131" s="12">
        <v>41869</v>
      </c>
      <c r="N131" s="11">
        <v>121094</v>
      </c>
      <c r="O131" s="11">
        <v>11675</v>
      </c>
      <c r="P131" s="11">
        <v>0</v>
      </c>
      <c r="Q131" s="11">
        <v>11675</v>
      </c>
      <c r="R131" s="11">
        <v>225</v>
      </c>
      <c r="S131" s="11">
        <v>0</v>
      </c>
      <c r="T131" s="11">
        <v>0</v>
      </c>
      <c r="U131" s="11">
        <v>174863</v>
      </c>
      <c r="V131" s="11">
        <v>0</v>
      </c>
      <c r="W131" s="11">
        <v>0</v>
      </c>
      <c r="X131" s="11">
        <v>30830</v>
      </c>
      <c r="Y131" s="11">
        <v>0</v>
      </c>
      <c r="Z131" s="11">
        <v>0</v>
      </c>
      <c r="AA131" s="11">
        <v>24849</v>
      </c>
      <c r="AB131" s="11">
        <v>10940719</v>
      </c>
      <c r="AC131" s="11">
        <v>11714700</v>
      </c>
      <c r="AD131" s="13">
        <v>0.28454052437714922</v>
      </c>
      <c r="AE131" s="13">
        <v>0.82295135443708967</v>
      </c>
      <c r="AF131" s="13">
        <v>7.9342965490057496E-2</v>
      </c>
      <c r="AG131" s="13">
        <v>1.5290935533415792E-3</v>
      </c>
      <c r="AH131" s="13">
        <v>1.1883639378576381</v>
      </c>
      <c r="AI131" s="14">
        <v>0</v>
      </c>
      <c r="AJ131" s="14">
        <v>0</v>
      </c>
      <c r="AK131" s="14">
        <v>2.6317361946955535E-3</v>
      </c>
      <c r="AL131" s="11">
        <v>0</v>
      </c>
      <c r="AM131" s="12">
        <v>64136</v>
      </c>
      <c r="AN131" s="12">
        <v>121094</v>
      </c>
      <c r="AO131" s="12">
        <v>0</v>
      </c>
      <c r="AP131" s="31">
        <v>121094</v>
      </c>
      <c r="AQ131" s="11">
        <v>0.21170612337205189</v>
      </c>
    </row>
    <row r="132" spans="1:43" x14ac:dyDescent="0.3">
      <c r="A132" s="28" t="s">
        <v>134</v>
      </c>
      <c r="B132" s="11">
        <v>25947</v>
      </c>
      <c r="C132" s="12">
        <v>57248210</v>
      </c>
      <c r="D132" s="12">
        <v>57248210</v>
      </c>
      <c r="E132" s="12">
        <v>0</v>
      </c>
      <c r="F132" s="12">
        <v>294955</v>
      </c>
      <c r="G132" s="12">
        <v>4921866</v>
      </c>
      <c r="H132" s="12">
        <v>52031389</v>
      </c>
      <c r="I132" s="12">
        <v>2660849</v>
      </c>
      <c r="J132" s="12">
        <v>12720345</v>
      </c>
      <c r="K132" s="12">
        <v>64893</v>
      </c>
      <c r="L132" s="12">
        <f t="shared" si="2"/>
        <v>12785238</v>
      </c>
      <c r="M132" s="12">
        <v>18058206</v>
      </c>
      <c r="N132" s="11">
        <v>11503327</v>
      </c>
      <c r="O132" s="11">
        <v>14918743</v>
      </c>
      <c r="P132" s="11">
        <v>0</v>
      </c>
      <c r="Q132" s="11">
        <v>14918743</v>
      </c>
      <c r="R132" s="11">
        <v>3110003</v>
      </c>
      <c r="S132" s="11">
        <v>6866202</v>
      </c>
      <c r="T132" s="11">
        <v>0</v>
      </c>
      <c r="U132" s="11">
        <v>54737142</v>
      </c>
      <c r="V132" s="11">
        <v>0</v>
      </c>
      <c r="W132" s="11">
        <v>0</v>
      </c>
      <c r="X132" s="11">
        <v>10942152</v>
      </c>
      <c r="Y132" s="11">
        <v>0</v>
      </c>
      <c r="Z132" s="11">
        <v>11231</v>
      </c>
      <c r="AA132" s="11">
        <v>4576527</v>
      </c>
      <c r="AB132" s="11">
        <v>4868292100</v>
      </c>
      <c r="AC132" s="11">
        <v>4898239000</v>
      </c>
      <c r="AD132" s="13">
        <v>0.34706369264906611</v>
      </c>
      <c r="AE132" s="13">
        <v>0.22108437274276879</v>
      </c>
      <c r="AF132" s="13">
        <v>0.28672582621232734</v>
      </c>
      <c r="AG132" s="13">
        <v>5.9771669751118889E-2</v>
      </c>
      <c r="AH132" s="13">
        <v>0.91464556135528119</v>
      </c>
      <c r="AI132" s="14">
        <v>0</v>
      </c>
      <c r="AJ132" s="14">
        <v>0</v>
      </c>
      <c r="AK132" s="14">
        <v>2.2338950794356912E-3</v>
      </c>
      <c r="AL132" s="11">
        <v>0</v>
      </c>
      <c r="AM132" s="12">
        <v>0</v>
      </c>
      <c r="AN132" s="12">
        <v>12066645.026668401</v>
      </c>
      <c r="AO132" s="12">
        <v>563318.02666840085</v>
      </c>
      <c r="AP132" s="31">
        <v>11503327</v>
      </c>
      <c r="AQ132" s="11">
        <v>0.28425099029836426</v>
      </c>
    </row>
    <row r="133" spans="1:43" x14ac:dyDescent="0.3">
      <c r="A133" s="28" t="s">
        <v>135</v>
      </c>
      <c r="B133" s="11">
        <v>27810</v>
      </c>
      <c r="C133" s="12">
        <v>38287428</v>
      </c>
      <c r="D133" s="12">
        <v>38287428</v>
      </c>
      <c r="E133" s="12">
        <v>0</v>
      </c>
      <c r="F133" s="12">
        <v>1215297</v>
      </c>
      <c r="G133" s="12">
        <v>3959880</v>
      </c>
      <c r="H133" s="12">
        <v>33112251</v>
      </c>
      <c r="I133" s="12">
        <v>4521556</v>
      </c>
      <c r="J133" s="12">
        <v>10075687</v>
      </c>
      <c r="K133" s="12">
        <v>19088</v>
      </c>
      <c r="L133" s="12">
        <f t="shared" si="2"/>
        <v>10094775</v>
      </c>
      <c r="M133" s="12">
        <v>11467959</v>
      </c>
      <c r="N133" s="11">
        <v>9956079</v>
      </c>
      <c r="O133" s="11">
        <v>10704264</v>
      </c>
      <c r="P133" s="11">
        <v>0</v>
      </c>
      <c r="Q133" s="11">
        <v>10704264</v>
      </c>
      <c r="R133" s="11">
        <v>1780628</v>
      </c>
      <c r="S133" s="11">
        <v>5524191</v>
      </c>
      <c r="T133" s="11">
        <v>0</v>
      </c>
      <c r="U133" s="11">
        <v>40676912</v>
      </c>
      <c r="V133" s="11">
        <v>0</v>
      </c>
      <c r="W133" s="11">
        <v>0</v>
      </c>
      <c r="X133" s="11">
        <v>5831660</v>
      </c>
      <c r="Y133" s="11">
        <v>0</v>
      </c>
      <c r="Z133" s="11">
        <v>3304</v>
      </c>
      <c r="AA133" s="11">
        <v>3625030</v>
      </c>
      <c r="AB133" s="11">
        <v>3241220600</v>
      </c>
      <c r="AC133" s="11">
        <v>3260017400</v>
      </c>
      <c r="AD133" s="13">
        <v>0.34633583201576962</v>
      </c>
      <c r="AE133" s="13">
        <v>0.30067659851938183</v>
      </c>
      <c r="AF133" s="13">
        <v>0.32327201192090504</v>
      </c>
      <c r="AG133" s="13">
        <v>5.3775504419799183E-2</v>
      </c>
      <c r="AH133" s="13">
        <v>1.0240599468758558</v>
      </c>
      <c r="AI133" s="14">
        <v>0</v>
      </c>
      <c r="AJ133" s="14">
        <v>0</v>
      </c>
      <c r="AK133" s="14">
        <v>1.7888432129227285E-3</v>
      </c>
      <c r="AL133" s="11">
        <v>0</v>
      </c>
      <c r="AM133" s="12">
        <v>0</v>
      </c>
      <c r="AN133" s="12">
        <v>11241335.77068951</v>
      </c>
      <c r="AO133" s="12">
        <v>1285256.7706895107</v>
      </c>
      <c r="AP133" s="31">
        <v>9956079</v>
      </c>
      <c r="AQ133" s="11">
        <v>1.0564886793839821</v>
      </c>
    </row>
    <row r="134" spans="1:43" x14ac:dyDescent="0.3">
      <c r="A134" s="28" t="s">
        <v>136</v>
      </c>
      <c r="B134" s="11">
        <v>2997</v>
      </c>
      <c r="C134" s="12">
        <v>2258521</v>
      </c>
      <c r="D134" s="12">
        <v>2258521</v>
      </c>
      <c r="E134" s="12">
        <v>0</v>
      </c>
      <c r="F134" s="12">
        <v>144822</v>
      </c>
      <c r="G134" s="12">
        <v>0</v>
      </c>
      <c r="H134" s="12">
        <v>2113699</v>
      </c>
      <c r="I134" s="12">
        <v>0</v>
      </c>
      <c r="J134" s="12">
        <v>285758</v>
      </c>
      <c r="K134" s="12">
        <v>746</v>
      </c>
      <c r="L134" s="12">
        <f t="shared" si="2"/>
        <v>286504</v>
      </c>
      <c r="M134" s="12">
        <v>820722</v>
      </c>
      <c r="N134" s="11">
        <v>2216153</v>
      </c>
      <c r="O134" s="11">
        <v>577077</v>
      </c>
      <c r="P134" s="11">
        <v>0</v>
      </c>
      <c r="Q134" s="11">
        <v>577077</v>
      </c>
      <c r="R134" s="11">
        <v>15302</v>
      </c>
      <c r="S134" s="11">
        <v>0</v>
      </c>
      <c r="T134" s="11">
        <v>0</v>
      </c>
      <c r="U134" s="11">
        <v>3869924</v>
      </c>
      <c r="V134" s="11">
        <v>0</v>
      </c>
      <c r="W134" s="11">
        <v>0</v>
      </c>
      <c r="X134" s="11">
        <v>506426</v>
      </c>
      <c r="Y134" s="11">
        <v>0</v>
      </c>
      <c r="Z134" s="11">
        <v>129</v>
      </c>
      <c r="AA134" s="11">
        <v>102810</v>
      </c>
      <c r="AB134" s="11">
        <v>208051024</v>
      </c>
      <c r="AC134" s="11">
        <v>222115631</v>
      </c>
      <c r="AD134" s="13">
        <v>0.38828707398735579</v>
      </c>
      <c r="AE134" s="13">
        <v>1.0484714237930755</v>
      </c>
      <c r="AF134" s="13">
        <v>0.27301758670463488</v>
      </c>
      <c r="AG134" s="13">
        <v>7.2394413774146647E-3</v>
      </c>
      <c r="AH134" s="13">
        <v>1.7170155258624809</v>
      </c>
      <c r="AI134" s="14">
        <v>0</v>
      </c>
      <c r="AJ134" s="14">
        <v>0</v>
      </c>
      <c r="AK134" s="14">
        <v>2.2800106310392897E-3</v>
      </c>
      <c r="AL134" s="11">
        <v>0</v>
      </c>
      <c r="AM134" s="12">
        <v>840269</v>
      </c>
      <c r="AN134" s="12">
        <v>2216153</v>
      </c>
      <c r="AO134" s="12">
        <v>0</v>
      </c>
      <c r="AP134" s="31">
        <v>2216153</v>
      </c>
      <c r="AQ134" s="11">
        <v>0.14613839231026796</v>
      </c>
    </row>
    <row r="135" spans="1:43" x14ac:dyDescent="0.3">
      <c r="A135" s="28" t="s">
        <v>137</v>
      </c>
      <c r="B135" s="11">
        <v>128</v>
      </c>
      <c r="C135" s="12">
        <v>231033</v>
      </c>
      <c r="D135" s="12">
        <v>231033</v>
      </c>
      <c r="E135" s="12">
        <v>0</v>
      </c>
      <c r="F135" s="12">
        <v>0</v>
      </c>
      <c r="G135" s="12">
        <v>0</v>
      </c>
      <c r="H135" s="12">
        <v>231033</v>
      </c>
      <c r="I135" s="12">
        <v>0</v>
      </c>
      <c r="J135" s="12">
        <v>1488</v>
      </c>
      <c r="K135" s="12">
        <v>89478</v>
      </c>
      <c r="L135" s="12">
        <f t="shared" si="2"/>
        <v>90966</v>
      </c>
      <c r="M135" s="12">
        <v>68978</v>
      </c>
      <c r="N135" s="11">
        <v>37709</v>
      </c>
      <c r="O135" s="11">
        <v>14123</v>
      </c>
      <c r="P135" s="11">
        <v>0</v>
      </c>
      <c r="Q135" s="11">
        <v>14123</v>
      </c>
      <c r="R135" s="11">
        <v>296</v>
      </c>
      <c r="S135" s="11">
        <v>0</v>
      </c>
      <c r="T135" s="11">
        <v>0</v>
      </c>
      <c r="U135" s="11">
        <v>121105</v>
      </c>
      <c r="V135" s="11">
        <v>0</v>
      </c>
      <c r="W135" s="11">
        <v>0</v>
      </c>
      <c r="X135" s="11">
        <v>11526</v>
      </c>
      <c r="Y135" s="11">
        <v>0</v>
      </c>
      <c r="Z135" s="11">
        <v>15484</v>
      </c>
      <c r="AA135" s="11">
        <v>535</v>
      </c>
      <c r="AB135" s="11">
        <v>23104846</v>
      </c>
      <c r="AC135" s="11">
        <v>10906400</v>
      </c>
      <c r="AD135" s="13">
        <v>0.29856340869053338</v>
      </c>
      <c r="AE135" s="13">
        <v>0.16321910722710609</v>
      </c>
      <c r="AF135" s="13">
        <v>6.1129795310626622E-2</v>
      </c>
      <c r="AG135" s="13">
        <v>1.2812022524920682E-3</v>
      </c>
      <c r="AH135" s="13">
        <v>0.52419351348075816</v>
      </c>
      <c r="AI135" s="14">
        <v>0</v>
      </c>
      <c r="AJ135" s="14">
        <v>0</v>
      </c>
      <c r="AK135" s="14">
        <v>1.0568106799677254E-3</v>
      </c>
      <c r="AL135" s="11">
        <v>0</v>
      </c>
      <c r="AM135" s="12">
        <v>0</v>
      </c>
      <c r="AN135" s="12">
        <v>37709</v>
      </c>
      <c r="AO135" s="12">
        <v>0</v>
      </c>
      <c r="AP135" s="31">
        <v>37709</v>
      </c>
      <c r="AQ135" s="11">
        <v>0.41140289938322316</v>
      </c>
    </row>
    <row r="136" spans="1:43" x14ac:dyDescent="0.3">
      <c r="A136" s="28" t="s">
        <v>138</v>
      </c>
      <c r="B136" s="11">
        <v>5558</v>
      </c>
      <c r="C136" s="12">
        <v>7466500</v>
      </c>
      <c r="D136" s="12">
        <v>7466500</v>
      </c>
      <c r="E136" s="12">
        <v>482</v>
      </c>
      <c r="F136" s="12">
        <v>17006</v>
      </c>
      <c r="G136" s="12">
        <v>0</v>
      </c>
      <c r="H136" s="12">
        <v>7449012</v>
      </c>
      <c r="I136" s="12">
        <v>0</v>
      </c>
      <c r="J136" s="12">
        <v>836113</v>
      </c>
      <c r="K136" s="12">
        <v>115644</v>
      </c>
      <c r="L136" s="12">
        <f t="shared" si="2"/>
        <v>951757</v>
      </c>
      <c r="M136" s="12">
        <v>4851936</v>
      </c>
      <c r="N136" s="11">
        <v>3040968</v>
      </c>
      <c r="O136" s="11">
        <v>1842786</v>
      </c>
      <c r="P136" s="11">
        <v>0</v>
      </c>
      <c r="Q136" s="11">
        <v>1842786</v>
      </c>
      <c r="R136" s="11">
        <v>118731</v>
      </c>
      <c r="S136" s="11">
        <v>0</v>
      </c>
      <c r="T136" s="11">
        <v>630</v>
      </c>
      <c r="U136" s="11">
        <v>9877560</v>
      </c>
      <c r="V136" s="11">
        <v>0</v>
      </c>
      <c r="W136" s="11">
        <v>0</v>
      </c>
      <c r="X136" s="11">
        <v>987030</v>
      </c>
      <c r="Y136" s="11">
        <v>0</v>
      </c>
      <c r="Z136" s="11">
        <v>20013</v>
      </c>
      <c r="AA136" s="11">
        <v>300818</v>
      </c>
      <c r="AB136" s="11">
        <v>693604500</v>
      </c>
      <c r="AC136" s="11">
        <v>683787900</v>
      </c>
      <c r="AD136" s="13">
        <v>0.65135295794932269</v>
      </c>
      <c r="AE136" s="13">
        <v>0.40823776361214076</v>
      </c>
      <c r="AF136" s="13">
        <v>0.24738663328774341</v>
      </c>
      <c r="AG136" s="13">
        <v>1.5939160790719629E-2</v>
      </c>
      <c r="AH136" s="13">
        <v>1.3229165156399265</v>
      </c>
      <c r="AI136" s="14">
        <v>0</v>
      </c>
      <c r="AJ136" s="14">
        <v>0</v>
      </c>
      <c r="AK136" s="14">
        <v>1.4434739193249836E-3</v>
      </c>
      <c r="AL136" s="11">
        <v>0</v>
      </c>
      <c r="AM136" s="12">
        <v>265341</v>
      </c>
      <c r="AN136" s="12">
        <v>3040968</v>
      </c>
      <c r="AO136" s="12">
        <v>0</v>
      </c>
      <c r="AP136" s="31">
        <v>3040968</v>
      </c>
      <c r="AQ136" s="11">
        <v>0.9289961499785665</v>
      </c>
    </row>
    <row r="137" spans="1:43" x14ac:dyDescent="0.3">
      <c r="A137" s="28" t="s">
        <v>139</v>
      </c>
      <c r="B137" s="11">
        <v>4775</v>
      </c>
      <c r="C137" s="12">
        <v>1345152</v>
      </c>
      <c r="D137" s="12">
        <v>1345152</v>
      </c>
      <c r="E137" s="12">
        <v>0</v>
      </c>
      <c r="F137" s="12">
        <v>505</v>
      </c>
      <c r="G137" s="12">
        <v>63585</v>
      </c>
      <c r="H137" s="12">
        <v>1281062</v>
      </c>
      <c r="I137" s="12">
        <v>904725</v>
      </c>
      <c r="J137" s="12">
        <v>186745</v>
      </c>
      <c r="K137" s="12">
        <v>132</v>
      </c>
      <c r="L137" s="12">
        <f t="shared" si="2"/>
        <v>186877</v>
      </c>
      <c r="M137" s="12">
        <v>703038</v>
      </c>
      <c r="N137" s="11">
        <v>1234880</v>
      </c>
      <c r="O137" s="11">
        <v>200258</v>
      </c>
      <c r="P137" s="11">
        <v>0</v>
      </c>
      <c r="Q137" s="11">
        <v>200258</v>
      </c>
      <c r="R137" s="11">
        <v>12785</v>
      </c>
      <c r="S137" s="11">
        <v>109544</v>
      </c>
      <c r="T137" s="11">
        <v>0</v>
      </c>
      <c r="U137" s="11">
        <v>2261353</v>
      </c>
      <c r="V137" s="11">
        <v>0</v>
      </c>
      <c r="W137" s="11">
        <v>0</v>
      </c>
      <c r="X137" s="11">
        <v>283769</v>
      </c>
      <c r="Y137" s="11">
        <v>0</v>
      </c>
      <c r="Z137" s="11">
        <v>23</v>
      </c>
      <c r="AA137" s="11">
        <v>67186</v>
      </c>
      <c r="AB137" s="11">
        <v>121894436</v>
      </c>
      <c r="AC137" s="11">
        <v>152754133</v>
      </c>
      <c r="AD137" s="13">
        <v>0.54879311071595283</v>
      </c>
      <c r="AE137" s="13">
        <v>0.96395022254972829</v>
      </c>
      <c r="AF137" s="13">
        <v>0.15632186420329383</v>
      </c>
      <c r="AG137" s="13">
        <v>9.9800009679469059E-3</v>
      </c>
      <c r="AH137" s="13">
        <v>1.6790451984369219</v>
      </c>
      <c r="AI137" s="14">
        <v>0</v>
      </c>
      <c r="AJ137" s="14">
        <v>0</v>
      </c>
      <c r="AK137" s="14">
        <v>1.8576845969856671E-3</v>
      </c>
      <c r="AL137" s="11">
        <v>0</v>
      </c>
      <c r="AM137" s="12">
        <v>3377385</v>
      </c>
      <c r="AN137" s="12">
        <v>2075366.0417893585</v>
      </c>
      <c r="AO137" s="12">
        <v>840486.0417893586</v>
      </c>
      <c r="AP137" s="31">
        <v>1234880</v>
      </c>
      <c r="AQ137" s="11">
        <v>0.78332384863797488</v>
      </c>
    </row>
    <row r="138" spans="1:43" x14ac:dyDescent="0.3">
      <c r="A138" s="28" t="s">
        <v>140</v>
      </c>
      <c r="B138" s="11">
        <v>405</v>
      </c>
      <c r="C138" s="12">
        <v>149343</v>
      </c>
      <c r="D138" s="12">
        <v>149343</v>
      </c>
      <c r="E138" s="12">
        <v>0</v>
      </c>
      <c r="F138" s="12">
        <v>0</v>
      </c>
      <c r="G138" s="12">
        <v>0</v>
      </c>
      <c r="H138" s="12">
        <v>149343</v>
      </c>
      <c r="I138" s="12">
        <v>0</v>
      </c>
      <c r="J138" s="12">
        <v>29920</v>
      </c>
      <c r="K138" s="12">
        <v>0</v>
      </c>
      <c r="L138" s="12">
        <f t="shared" si="2"/>
        <v>29920</v>
      </c>
      <c r="M138" s="12">
        <v>57851</v>
      </c>
      <c r="N138" s="11">
        <v>116152</v>
      </c>
      <c r="O138" s="11">
        <v>615</v>
      </c>
      <c r="P138" s="11">
        <v>0</v>
      </c>
      <c r="Q138" s="11">
        <v>615</v>
      </c>
      <c r="R138" s="11">
        <v>2285</v>
      </c>
      <c r="S138" s="11">
        <v>0</v>
      </c>
      <c r="T138" s="11">
        <v>0</v>
      </c>
      <c r="U138" s="11">
        <v>176902</v>
      </c>
      <c r="V138" s="11">
        <v>0</v>
      </c>
      <c r="W138" s="11">
        <v>0</v>
      </c>
      <c r="X138" s="11">
        <v>104309</v>
      </c>
      <c r="Y138" s="11">
        <v>0</v>
      </c>
      <c r="Z138" s="11">
        <v>0</v>
      </c>
      <c r="AA138" s="11">
        <v>10765</v>
      </c>
      <c r="AB138" s="11">
        <v>13258527</v>
      </c>
      <c r="AC138" s="11">
        <v>16244900</v>
      </c>
      <c r="AD138" s="13">
        <v>0.38737001399462984</v>
      </c>
      <c r="AE138" s="13">
        <v>0.77775322579565165</v>
      </c>
      <c r="AF138" s="13">
        <v>4.1180370020690625E-3</v>
      </c>
      <c r="AG138" s="13">
        <v>1.5300348861346029E-2</v>
      </c>
      <c r="AH138" s="13">
        <v>1.1845416256536967</v>
      </c>
      <c r="AI138" s="14">
        <v>0</v>
      </c>
      <c r="AJ138" s="14">
        <v>0</v>
      </c>
      <c r="AK138" s="14">
        <v>6.4210306003730398E-3</v>
      </c>
      <c r="AL138" s="11">
        <v>0</v>
      </c>
      <c r="AM138" s="12">
        <v>131536</v>
      </c>
      <c r="AN138" s="12">
        <v>116152</v>
      </c>
      <c r="AO138" s="12">
        <v>0</v>
      </c>
      <c r="AP138" s="31">
        <v>116152</v>
      </c>
      <c r="AQ138" s="11">
        <v>0.52737649838691492</v>
      </c>
    </row>
    <row r="139" spans="1:43" x14ac:dyDescent="0.3">
      <c r="A139" s="28" t="s">
        <v>141</v>
      </c>
      <c r="B139" s="11">
        <v>5025</v>
      </c>
      <c r="C139" s="12">
        <v>4805705</v>
      </c>
      <c r="D139" s="12">
        <v>4805705</v>
      </c>
      <c r="E139" s="12">
        <v>0</v>
      </c>
      <c r="F139" s="12">
        <v>174805</v>
      </c>
      <c r="G139" s="12">
        <v>130294</v>
      </c>
      <c r="H139" s="12">
        <v>4500606</v>
      </c>
      <c r="I139" s="12">
        <v>0</v>
      </c>
      <c r="J139" s="12">
        <v>321869</v>
      </c>
      <c r="K139" s="12">
        <v>0</v>
      </c>
      <c r="L139" s="12">
        <f t="shared" si="2"/>
        <v>321869</v>
      </c>
      <c r="M139" s="12">
        <v>1416306</v>
      </c>
      <c r="N139" s="11">
        <v>2251573</v>
      </c>
      <c r="O139" s="11">
        <v>1420941</v>
      </c>
      <c r="P139" s="11">
        <v>0</v>
      </c>
      <c r="Q139" s="11">
        <v>1420941</v>
      </c>
      <c r="R139" s="11">
        <v>203375</v>
      </c>
      <c r="S139" s="11">
        <v>181765</v>
      </c>
      <c r="T139" s="11">
        <v>0</v>
      </c>
      <c r="U139" s="11">
        <v>5679508</v>
      </c>
      <c r="V139" s="11">
        <v>0</v>
      </c>
      <c r="W139" s="11">
        <v>0</v>
      </c>
      <c r="X139" s="11">
        <v>1201348</v>
      </c>
      <c r="Y139" s="11">
        <v>0</v>
      </c>
      <c r="Z139" s="11">
        <v>0</v>
      </c>
      <c r="AA139" s="11">
        <v>115802</v>
      </c>
      <c r="AB139" s="11">
        <v>460355452</v>
      </c>
      <c r="AC139" s="11">
        <v>484688000</v>
      </c>
      <c r="AD139" s="13">
        <v>0.31469228810520183</v>
      </c>
      <c r="AE139" s="13">
        <v>0.50028218422141368</v>
      </c>
      <c r="AF139" s="13">
        <v>0.31572214941721183</v>
      </c>
      <c r="AG139" s="13">
        <v>4.5188359078755173E-2</v>
      </c>
      <c r="AH139" s="13">
        <v>1.1758849808225824</v>
      </c>
      <c r="AI139" s="14">
        <v>0</v>
      </c>
      <c r="AJ139" s="14">
        <v>0</v>
      </c>
      <c r="AK139" s="14">
        <v>2.4786006668207176E-3</v>
      </c>
      <c r="AL139" s="11">
        <v>0</v>
      </c>
      <c r="AM139" s="12">
        <v>423843</v>
      </c>
      <c r="AN139" s="12">
        <v>2251573</v>
      </c>
      <c r="AO139" s="12">
        <v>0</v>
      </c>
      <c r="AP139" s="31">
        <v>2251573</v>
      </c>
      <c r="AQ139" s="11">
        <v>1.5022614682828037</v>
      </c>
    </row>
    <row r="140" spans="1:43" x14ac:dyDescent="0.3">
      <c r="A140" s="28" t="s">
        <v>142</v>
      </c>
      <c r="B140" s="11">
        <v>1423</v>
      </c>
      <c r="C140" s="12">
        <v>773367</v>
      </c>
      <c r="D140" s="12">
        <v>773367</v>
      </c>
      <c r="E140" s="12">
        <v>0</v>
      </c>
      <c r="F140" s="12">
        <v>25191</v>
      </c>
      <c r="G140" s="12">
        <v>0</v>
      </c>
      <c r="H140" s="12">
        <v>748176</v>
      </c>
      <c r="I140" s="12">
        <v>0</v>
      </c>
      <c r="J140" s="12">
        <v>262177</v>
      </c>
      <c r="K140" s="12">
        <v>0</v>
      </c>
      <c r="L140" s="12">
        <f t="shared" si="2"/>
        <v>262177</v>
      </c>
      <c r="M140" s="12">
        <v>331199</v>
      </c>
      <c r="N140" s="11">
        <v>1234115</v>
      </c>
      <c r="O140" s="11">
        <v>175029</v>
      </c>
      <c r="P140" s="11">
        <v>0</v>
      </c>
      <c r="Q140" s="11">
        <v>175029</v>
      </c>
      <c r="R140" s="11">
        <v>4579</v>
      </c>
      <c r="S140" s="11">
        <v>0</v>
      </c>
      <c r="T140" s="11">
        <v>0</v>
      </c>
      <c r="U140" s="11">
        <v>1804145</v>
      </c>
      <c r="V140" s="11">
        <v>0</v>
      </c>
      <c r="W140" s="11">
        <v>0</v>
      </c>
      <c r="X140" s="11">
        <v>261753</v>
      </c>
      <c r="Y140" s="11">
        <v>0</v>
      </c>
      <c r="Z140" s="11">
        <v>0</v>
      </c>
      <c r="AA140" s="11">
        <v>94327</v>
      </c>
      <c r="AB140" s="11">
        <v>63667681</v>
      </c>
      <c r="AC140" s="11">
        <v>68812625</v>
      </c>
      <c r="AD140" s="13">
        <v>0.44267525288167492</v>
      </c>
      <c r="AE140" s="13">
        <v>1.6494982464019161</v>
      </c>
      <c r="AF140" s="13">
        <v>0.23394094437672419</v>
      </c>
      <c r="AG140" s="13">
        <v>6.1202177027865103E-3</v>
      </c>
      <c r="AH140" s="13">
        <v>2.3322346613631018</v>
      </c>
      <c r="AI140" s="14">
        <v>0</v>
      </c>
      <c r="AJ140" s="14">
        <v>0</v>
      </c>
      <c r="AK140" s="14">
        <v>3.8038514008148939E-3</v>
      </c>
      <c r="AL140" s="11">
        <v>0</v>
      </c>
      <c r="AM140" s="12">
        <v>441878</v>
      </c>
      <c r="AN140" s="12">
        <v>1234115</v>
      </c>
      <c r="AO140" s="12">
        <v>0</v>
      </c>
      <c r="AP140" s="31">
        <v>1234115</v>
      </c>
      <c r="AQ140" s="11">
        <v>1.5900358460179749</v>
      </c>
    </row>
    <row r="141" spans="1:43" x14ac:dyDescent="0.3">
      <c r="A141" s="28" t="s">
        <v>143</v>
      </c>
      <c r="B141" s="11">
        <v>513</v>
      </c>
      <c r="C141" s="12">
        <v>371045</v>
      </c>
      <c r="D141" s="12">
        <v>371045</v>
      </c>
      <c r="E141" s="12">
        <v>0</v>
      </c>
      <c r="F141" s="12">
        <v>57563</v>
      </c>
      <c r="G141" s="12">
        <v>0</v>
      </c>
      <c r="H141" s="12">
        <v>313482</v>
      </c>
      <c r="I141" s="12">
        <v>0</v>
      </c>
      <c r="J141" s="12">
        <v>173511</v>
      </c>
      <c r="K141" s="12">
        <v>0</v>
      </c>
      <c r="L141" s="12">
        <f t="shared" si="2"/>
        <v>173511</v>
      </c>
      <c r="M141" s="12">
        <v>134819</v>
      </c>
      <c r="N141" s="11">
        <v>472875</v>
      </c>
      <c r="O141" s="11">
        <v>33834</v>
      </c>
      <c r="P141" s="11">
        <v>0</v>
      </c>
      <c r="Q141" s="11">
        <v>33834</v>
      </c>
      <c r="R141" s="11">
        <v>0</v>
      </c>
      <c r="S141" s="11">
        <v>0</v>
      </c>
      <c r="T141" s="11">
        <v>0</v>
      </c>
      <c r="U141" s="11">
        <v>759329</v>
      </c>
      <c r="V141" s="11">
        <v>0</v>
      </c>
      <c r="W141" s="11">
        <v>0</v>
      </c>
      <c r="X141" s="11">
        <v>66506</v>
      </c>
      <c r="Y141" s="11">
        <v>0</v>
      </c>
      <c r="Z141" s="11">
        <v>0</v>
      </c>
      <c r="AA141" s="11">
        <v>62426</v>
      </c>
      <c r="AB141" s="11">
        <v>28263100</v>
      </c>
      <c r="AC141" s="11">
        <v>29157825</v>
      </c>
      <c r="AD141" s="13">
        <v>0.43006935007432645</v>
      </c>
      <c r="AE141" s="13">
        <v>1.5084598158745957</v>
      </c>
      <c r="AF141" s="13">
        <v>0.10792964189331444</v>
      </c>
      <c r="AG141" s="13">
        <v>0</v>
      </c>
      <c r="AH141" s="13">
        <v>2.0464588078422365</v>
      </c>
      <c r="AI141" s="14">
        <v>0</v>
      </c>
      <c r="AJ141" s="14">
        <v>0</v>
      </c>
      <c r="AK141" s="14">
        <v>2.28089715196521E-3</v>
      </c>
      <c r="AL141" s="11">
        <v>0</v>
      </c>
      <c r="AM141" s="12">
        <v>171677</v>
      </c>
      <c r="AN141" s="12">
        <v>472875</v>
      </c>
      <c r="AO141" s="12">
        <v>0</v>
      </c>
      <c r="AP141" s="31">
        <v>472875</v>
      </c>
      <c r="AQ141" s="11">
        <v>0.77620590694026703</v>
      </c>
    </row>
    <row r="142" spans="1:43" x14ac:dyDescent="0.3">
      <c r="A142" s="28" t="s">
        <v>144</v>
      </c>
      <c r="B142" s="11">
        <v>661</v>
      </c>
      <c r="C142" s="12">
        <v>242335</v>
      </c>
      <c r="D142" s="12">
        <v>242335</v>
      </c>
      <c r="E142" s="12">
        <v>0</v>
      </c>
      <c r="F142" s="12">
        <v>8634</v>
      </c>
      <c r="G142" s="12">
        <v>0</v>
      </c>
      <c r="H142" s="12">
        <v>233701</v>
      </c>
      <c r="I142" s="12">
        <v>0</v>
      </c>
      <c r="J142" s="12">
        <v>38063</v>
      </c>
      <c r="K142" s="12">
        <v>84</v>
      </c>
      <c r="L142" s="12">
        <f t="shared" si="2"/>
        <v>38147</v>
      </c>
      <c r="M142" s="12">
        <v>138278</v>
      </c>
      <c r="N142" s="11">
        <v>185629</v>
      </c>
      <c r="O142" s="11">
        <v>70835</v>
      </c>
      <c r="P142" s="11">
        <v>0</v>
      </c>
      <c r="Q142" s="11">
        <v>70835</v>
      </c>
      <c r="R142" s="11">
        <v>292</v>
      </c>
      <c r="S142" s="11">
        <v>0</v>
      </c>
      <c r="T142" s="11">
        <v>0</v>
      </c>
      <c r="U142" s="11">
        <v>409628</v>
      </c>
      <c r="V142" s="11">
        <v>0</v>
      </c>
      <c r="W142" s="11">
        <v>0</v>
      </c>
      <c r="X142" s="11">
        <v>40548</v>
      </c>
      <c r="Y142" s="11">
        <v>0</v>
      </c>
      <c r="Z142" s="11">
        <v>15</v>
      </c>
      <c r="AA142" s="11">
        <v>13694</v>
      </c>
      <c r="AB142" s="11">
        <v>21282440</v>
      </c>
      <c r="AC142" s="11">
        <v>25216500</v>
      </c>
      <c r="AD142" s="13">
        <v>0.59168766928682381</v>
      </c>
      <c r="AE142" s="13">
        <v>0.79430126529197564</v>
      </c>
      <c r="AF142" s="13">
        <v>0.30310097089871246</v>
      </c>
      <c r="AG142" s="13">
        <v>1.2494597798041087E-3</v>
      </c>
      <c r="AH142" s="13">
        <v>1.690339365257316</v>
      </c>
      <c r="AI142" s="14">
        <v>0</v>
      </c>
      <c r="AJ142" s="14">
        <v>0</v>
      </c>
      <c r="AK142" s="14">
        <v>1.6079947653322229E-3</v>
      </c>
      <c r="AL142" s="11">
        <v>0</v>
      </c>
      <c r="AM142" s="12">
        <v>227295</v>
      </c>
      <c r="AN142" s="12">
        <v>185629</v>
      </c>
      <c r="AO142" s="12">
        <v>0</v>
      </c>
      <c r="AP142" s="31">
        <v>185629</v>
      </c>
      <c r="AQ142" s="11">
        <v>1.2943124079022188</v>
      </c>
    </row>
    <row r="143" spans="1:43" x14ac:dyDescent="0.3">
      <c r="A143" s="28" t="s">
        <v>145</v>
      </c>
      <c r="B143" s="11">
        <v>852</v>
      </c>
      <c r="C143" s="12">
        <v>502746</v>
      </c>
      <c r="D143" s="12">
        <v>502746</v>
      </c>
      <c r="E143" s="12">
        <v>0</v>
      </c>
      <c r="F143" s="12">
        <v>152518</v>
      </c>
      <c r="G143" s="12">
        <v>0</v>
      </c>
      <c r="H143" s="12">
        <v>350228</v>
      </c>
      <c r="I143" s="12">
        <v>0</v>
      </c>
      <c r="J143" s="12">
        <v>279012</v>
      </c>
      <c r="K143" s="12">
        <v>0</v>
      </c>
      <c r="L143" s="12">
        <f t="shared" si="2"/>
        <v>279012</v>
      </c>
      <c r="M143" s="12">
        <v>148902</v>
      </c>
      <c r="N143" s="11">
        <v>423371</v>
      </c>
      <c r="O143" s="11">
        <v>21730</v>
      </c>
      <c r="P143" s="11">
        <v>0</v>
      </c>
      <c r="Q143" s="11">
        <v>21730</v>
      </c>
      <c r="R143" s="11">
        <v>1964</v>
      </c>
      <c r="S143" s="11">
        <v>0</v>
      </c>
      <c r="T143" s="11">
        <v>0</v>
      </c>
      <c r="U143" s="11">
        <v>866313</v>
      </c>
      <c r="V143" s="11">
        <v>0</v>
      </c>
      <c r="W143" s="11">
        <v>0</v>
      </c>
      <c r="X143" s="11">
        <v>98883</v>
      </c>
      <c r="Y143" s="11">
        <v>0</v>
      </c>
      <c r="Z143" s="11">
        <v>0</v>
      </c>
      <c r="AA143" s="11">
        <v>100383</v>
      </c>
      <c r="AB143" s="11">
        <v>35592405</v>
      </c>
      <c r="AC143" s="11">
        <v>39359600</v>
      </c>
      <c r="AD143" s="13">
        <v>0.42515732608472195</v>
      </c>
      <c r="AE143" s="13">
        <v>1.2088439530819923</v>
      </c>
      <c r="AF143" s="13">
        <v>6.2045296207042272E-2</v>
      </c>
      <c r="AG143" s="13">
        <v>5.6077755062416482E-3</v>
      </c>
      <c r="AH143" s="13">
        <v>1.7016543508799982</v>
      </c>
      <c r="AI143" s="14">
        <v>0</v>
      </c>
      <c r="AJ143" s="14">
        <v>0</v>
      </c>
      <c r="AK143" s="14">
        <v>2.5122968729357005E-3</v>
      </c>
      <c r="AL143" s="11">
        <v>0</v>
      </c>
      <c r="AM143" s="12">
        <v>370218</v>
      </c>
      <c r="AN143" s="12">
        <v>423371</v>
      </c>
      <c r="AO143" s="12">
        <v>0</v>
      </c>
      <c r="AP143" s="31">
        <v>423371</v>
      </c>
      <c r="AQ143" s="11">
        <v>0.41096891248493111</v>
      </c>
    </row>
    <row r="144" spans="1:43" x14ac:dyDescent="0.3">
      <c r="A144" s="28" t="s">
        <v>146</v>
      </c>
      <c r="B144" s="11">
        <v>694</v>
      </c>
      <c r="C144" s="12">
        <v>327076</v>
      </c>
      <c r="D144" s="12">
        <v>327076</v>
      </c>
      <c r="E144" s="12">
        <v>0</v>
      </c>
      <c r="F144" s="12">
        <v>0</v>
      </c>
      <c r="G144" s="12">
        <v>0</v>
      </c>
      <c r="H144" s="12">
        <v>327076</v>
      </c>
      <c r="I144" s="12">
        <v>0</v>
      </c>
      <c r="J144" s="12">
        <v>93038</v>
      </c>
      <c r="K144" s="12">
        <v>0</v>
      </c>
      <c r="L144" s="12">
        <f t="shared" si="2"/>
        <v>93038</v>
      </c>
      <c r="M144" s="12">
        <v>211354</v>
      </c>
      <c r="N144" s="11">
        <v>140001</v>
      </c>
      <c r="O144" s="11">
        <v>89010</v>
      </c>
      <c r="P144" s="11">
        <v>0</v>
      </c>
      <c r="Q144" s="11">
        <v>89010</v>
      </c>
      <c r="R144" s="11">
        <v>5275</v>
      </c>
      <c r="S144" s="11">
        <v>0</v>
      </c>
      <c r="T144" s="11">
        <v>0</v>
      </c>
      <c r="U144" s="11">
        <v>445642</v>
      </c>
      <c r="V144" s="11">
        <v>0</v>
      </c>
      <c r="W144" s="11">
        <v>0</v>
      </c>
      <c r="X144" s="11">
        <v>71862</v>
      </c>
      <c r="Y144" s="11">
        <v>0</v>
      </c>
      <c r="Z144" s="11">
        <v>0</v>
      </c>
      <c r="AA144" s="11">
        <v>33473</v>
      </c>
      <c r="AB144" s="11">
        <v>27441000</v>
      </c>
      <c r="AC144" s="11">
        <v>30976200</v>
      </c>
      <c r="AD144" s="13">
        <v>0.64619232227372236</v>
      </c>
      <c r="AE144" s="13">
        <v>0.42803813181034378</v>
      </c>
      <c r="AF144" s="13">
        <v>0.27213858552752268</v>
      </c>
      <c r="AG144" s="13">
        <v>1.612775012535313E-2</v>
      </c>
      <c r="AH144" s="13">
        <v>1.362496789736942</v>
      </c>
      <c r="AI144" s="14">
        <v>0</v>
      </c>
      <c r="AJ144" s="14">
        <v>0</v>
      </c>
      <c r="AK144" s="14">
        <v>2.3199101245472329E-3</v>
      </c>
      <c r="AL144" s="11">
        <v>0</v>
      </c>
      <c r="AM144" s="12">
        <v>229057</v>
      </c>
      <c r="AN144" s="12">
        <v>140001</v>
      </c>
      <c r="AO144" s="12">
        <v>0</v>
      </c>
      <c r="AP144" s="31">
        <v>140001</v>
      </c>
      <c r="AQ144" s="11">
        <v>0.74254450362360747</v>
      </c>
    </row>
    <row r="145" spans="1:43" x14ac:dyDescent="0.3">
      <c r="A145" s="28" t="s">
        <v>147</v>
      </c>
      <c r="B145" s="11">
        <v>641</v>
      </c>
      <c r="C145" s="12">
        <v>545511</v>
      </c>
      <c r="D145" s="12">
        <v>545511</v>
      </c>
      <c r="E145" s="12">
        <v>0</v>
      </c>
      <c r="F145" s="12">
        <v>0</v>
      </c>
      <c r="G145" s="12">
        <v>0</v>
      </c>
      <c r="H145" s="12">
        <v>545511</v>
      </c>
      <c r="I145" s="12">
        <v>0</v>
      </c>
      <c r="J145" s="12">
        <v>128676</v>
      </c>
      <c r="K145" s="12">
        <v>0</v>
      </c>
      <c r="L145" s="12">
        <f t="shared" si="2"/>
        <v>128676</v>
      </c>
      <c r="M145" s="12">
        <v>250020</v>
      </c>
      <c r="N145" s="11">
        <v>378786</v>
      </c>
      <c r="O145" s="11">
        <v>137870</v>
      </c>
      <c r="P145" s="11">
        <v>0</v>
      </c>
      <c r="Q145" s="11">
        <v>137870</v>
      </c>
      <c r="R145" s="11">
        <v>0</v>
      </c>
      <c r="S145" s="11">
        <v>0</v>
      </c>
      <c r="T145" s="11">
        <v>0</v>
      </c>
      <c r="U145" s="11">
        <v>766676</v>
      </c>
      <c r="V145" s="11">
        <v>0</v>
      </c>
      <c r="W145" s="11">
        <v>0</v>
      </c>
      <c r="X145" s="11">
        <v>45207</v>
      </c>
      <c r="Y145" s="11">
        <v>0</v>
      </c>
      <c r="Z145" s="11">
        <v>0</v>
      </c>
      <c r="AA145" s="11">
        <v>46295</v>
      </c>
      <c r="AB145" s="11">
        <v>47186523</v>
      </c>
      <c r="AC145" s="11">
        <v>50090700</v>
      </c>
      <c r="AD145" s="13">
        <v>0.45832256361466589</v>
      </c>
      <c r="AE145" s="13">
        <v>0.69436913279475576</v>
      </c>
      <c r="AF145" s="13">
        <v>0.25273550854153259</v>
      </c>
      <c r="AG145" s="13">
        <v>0</v>
      </c>
      <c r="AH145" s="13">
        <v>1.4054272049509542</v>
      </c>
      <c r="AI145" s="14">
        <v>0</v>
      </c>
      <c r="AJ145" s="14">
        <v>0</v>
      </c>
      <c r="AK145" s="14">
        <v>9.0250285981230047E-4</v>
      </c>
      <c r="AL145" s="11">
        <v>0</v>
      </c>
      <c r="AM145" s="12">
        <v>75921</v>
      </c>
      <c r="AN145" s="12">
        <v>378786</v>
      </c>
      <c r="AO145" s="12">
        <v>0</v>
      </c>
      <c r="AP145" s="31">
        <v>378786</v>
      </c>
      <c r="AQ145" s="11">
        <v>1.3312083696943702</v>
      </c>
    </row>
    <row r="146" spans="1:43" x14ac:dyDescent="0.3">
      <c r="A146" s="28" t="s">
        <v>148</v>
      </c>
      <c r="B146" s="11">
        <v>464</v>
      </c>
      <c r="C146" s="12">
        <v>221272</v>
      </c>
      <c r="D146" s="12">
        <v>221272</v>
      </c>
      <c r="E146" s="12">
        <v>0</v>
      </c>
      <c r="F146" s="12">
        <v>0</v>
      </c>
      <c r="G146" s="12">
        <v>0</v>
      </c>
      <c r="H146" s="12">
        <v>221272</v>
      </c>
      <c r="I146" s="12">
        <v>0</v>
      </c>
      <c r="J146" s="12">
        <v>56197</v>
      </c>
      <c r="K146" s="12">
        <v>0</v>
      </c>
      <c r="L146" s="12">
        <f t="shared" si="2"/>
        <v>56197</v>
      </c>
      <c r="M146" s="12">
        <v>130581</v>
      </c>
      <c r="N146" s="11">
        <v>235003</v>
      </c>
      <c r="O146" s="11">
        <v>28177</v>
      </c>
      <c r="P146" s="11">
        <v>0</v>
      </c>
      <c r="Q146" s="11">
        <v>28177</v>
      </c>
      <c r="R146" s="11">
        <v>9708</v>
      </c>
      <c r="S146" s="11">
        <v>0</v>
      </c>
      <c r="T146" s="11">
        <v>0</v>
      </c>
      <c r="U146" s="11">
        <v>403469</v>
      </c>
      <c r="V146" s="11">
        <v>0</v>
      </c>
      <c r="W146" s="11">
        <v>0</v>
      </c>
      <c r="X146" s="11">
        <v>31032</v>
      </c>
      <c r="Y146" s="11">
        <v>0</v>
      </c>
      <c r="Z146" s="11">
        <v>0</v>
      </c>
      <c r="AA146" s="11">
        <v>20231</v>
      </c>
      <c r="AB146" s="11">
        <v>17915000</v>
      </c>
      <c r="AC146" s="11">
        <v>21038900</v>
      </c>
      <c r="AD146" s="13">
        <v>0.59013792978777246</v>
      </c>
      <c r="AE146" s="13">
        <v>1.0620548465237354</v>
      </c>
      <c r="AF146" s="13">
        <v>0.12734101015944177</v>
      </c>
      <c r="AG146" s="13">
        <v>4.3873603528688673E-2</v>
      </c>
      <c r="AH146" s="13">
        <v>1.8234073899996381</v>
      </c>
      <c r="AI146" s="14">
        <v>0</v>
      </c>
      <c r="AJ146" s="14">
        <v>0</v>
      </c>
      <c r="AK146" s="14">
        <v>1.4749820570467086E-3</v>
      </c>
      <c r="AL146" s="11">
        <v>0</v>
      </c>
      <c r="AM146" s="12">
        <v>178679</v>
      </c>
      <c r="AN146" s="12">
        <v>235003</v>
      </c>
      <c r="AO146" s="12">
        <v>0</v>
      </c>
      <c r="AP146" s="31">
        <v>235003</v>
      </c>
      <c r="AQ146" s="11">
        <v>0.72662251374153541</v>
      </c>
    </row>
    <row r="147" spans="1:43" x14ac:dyDescent="0.3">
      <c r="A147" s="28" t="s">
        <v>149</v>
      </c>
      <c r="B147" s="11">
        <v>1922</v>
      </c>
      <c r="C147" s="12">
        <v>1795496</v>
      </c>
      <c r="D147" s="12">
        <v>1795496</v>
      </c>
      <c r="E147" s="12">
        <v>962</v>
      </c>
      <c r="F147" s="12">
        <v>0</v>
      </c>
      <c r="G147" s="12">
        <v>0</v>
      </c>
      <c r="H147" s="12">
        <v>1794534</v>
      </c>
      <c r="I147" s="12">
        <v>0</v>
      </c>
      <c r="J147" s="12">
        <v>518752</v>
      </c>
      <c r="K147" s="12">
        <v>3602</v>
      </c>
      <c r="L147" s="12">
        <f t="shared" si="2"/>
        <v>522354</v>
      </c>
      <c r="M147" s="12">
        <v>784289</v>
      </c>
      <c r="N147" s="11">
        <v>1247434</v>
      </c>
      <c r="O147" s="11">
        <v>453089</v>
      </c>
      <c r="P147" s="11">
        <v>0</v>
      </c>
      <c r="Q147" s="11">
        <v>453089</v>
      </c>
      <c r="R147" s="11">
        <v>16473</v>
      </c>
      <c r="S147" s="11">
        <v>0</v>
      </c>
      <c r="T147" s="11">
        <v>1332</v>
      </c>
      <c r="U147" s="11">
        <v>2502619</v>
      </c>
      <c r="V147" s="11">
        <v>0</v>
      </c>
      <c r="W147" s="11">
        <v>0</v>
      </c>
      <c r="X147" s="11">
        <v>142828</v>
      </c>
      <c r="Y147" s="11">
        <v>0</v>
      </c>
      <c r="Z147" s="11">
        <v>623</v>
      </c>
      <c r="AA147" s="11">
        <v>186637</v>
      </c>
      <c r="AB147" s="11">
        <v>147944500</v>
      </c>
      <c r="AC147" s="11">
        <v>158257175</v>
      </c>
      <c r="AD147" s="13">
        <v>0.43704326582834319</v>
      </c>
      <c r="AE147" s="13">
        <v>0.69512976627915657</v>
      </c>
      <c r="AF147" s="13">
        <v>0.25248281726620952</v>
      </c>
      <c r="AG147" s="13">
        <v>9.1795418754952538E-3</v>
      </c>
      <c r="AH147" s="13">
        <v>1.3938353912492043</v>
      </c>
      <c r="AI147" s="14">
        <v>0</v>
      </c>
      <c r="AJ147" s="14">
        <v>0</v>
      </c>
      <c r="AK147" s="14">
        <v>9.025056841814597E-4</v>
      </c>
      <c r="AL147" s="11">
        <v>0</v>
      </c>
      <c r="AM147" s="12">
        <v>346888</v>
      </c>
      <c r="AN147" s="12">
        <v>1247434</v>
      </c>
      <c r="AO147" s="12">
        <v>0</v>
      </c>
      <c r="AP147" s="31">
        <v>1247434</v>
      </c>
      <c r="AQ147" s="11">
        <v>1.0034877609848545</v>
      </c>
    </row>
    <row r="148" spans="1:43" x14ac:dyDescent="0.3">
      <c r="A148" s="28" t="s">
        <v>150</v>
      </c>
      <c r="B148" s="11">
        <v>155</v>
      </c>
      <c r="C148" s="12">
        <v>62923</v>
      </c>
      <c r="D148" s="12">
        <v>62923</v>
      </c>
      <c r="E148" s="12">
        <v>0</v>
      </c>
      <c r="F148" s="12">
        <v>0</v>
      </c>
      <c r="G148" s="12">
        <v>0</v>
      </c>
      <c r="H148" s="12">
        <v>62923</v>
      </c>
      <c r="I148" s="12">
        <v>0</v>
      </c>
      <c r="J148" s="12">
        <v>14733</v>
      </c>
      <c r="K148" s="12">
        <v>0</v>
      </c>
      <c r="L148" s="12">
        <f t="shared" si="2"/>
        <v>14733</v>
      </c>
      <c r="M148" s="12">
        <v>23178</v>
      </c>
      <c r="N148" s="11">
        <v>63001</v>
      </c>
      <c r="O148" s="11">
        <v>3256</v>
      </c>
      <c r="P148" s="11">
        <v>0</v>
      </c>
      <c r="Q148" s="11">
        <v>3256</v>
      </c>
      <c r="R148" s="11">
        <v>96</v>
      </c>
      <c r="S148" s="11">
        <v>0</v>
      </c>
      <c r="T148" s="11">
        <v>0</v>
      </c>
      <c r="U148" s="11">
        <v>89532</v>
      </c>
      <c r="V148" s="11">
        <v>0</v>
      </c>
      <c r="W148" s="11">
        <v>0</v>
      </c>
      <c r="X148" s="11">
        <v>9298</v>
      </c>
      <c r="Y148" s="11">
        <v>0</v>
      </c>
      <c r="Z148" s="11">
        <v>0</v>
      </c>
      <c r="AA148" s="11">
        <v>5301</v>
      </c>
      <c r="AB148" s="11">
        <v>5523501</v>
      </c>
      <c r="AC148" s="11">
        <v>5482000</v>
      </c>
      <c r="AD148" s="13">
        <v>0.36835497353908747</v>
      </c>
      <c r="AE148" s="13">
        <v>1.001239610317372</v>
      </c>
      <c r="AF148" s="13">
        <v>5.174578453029894E-2</v>
      </c>
      <c r="AG148" s="13">
        <v>1.5256742367655706E-3</v>
      </c>
      <c r="AH148" s="13">
        <v>1.4228660426235238</v>
      </c>
      <c r="AI148" s="14">
        <v>0</v>
      </c>
      <c r="AJ148" s="14">
        <v>0</v>
      </c>
      <c r="AK148" s="14">
        <v>1.6960963152134257E-3</v>
      </c>
      <c r="AL148" s="11">
        <v>0</v>
      </c>
      <c r="AM148" s="12">
        <v>36298</v>
      </c>
      <c r="AN148" s="12">
        <v>63001</v>
      </c>
      <c r="AO148" s="12">
        <v>0</v>
      </c>
      <c r="AP148" s="31">
        <v>63001</v>
      </c>
      <c r="AQ148" s="11">
        <v>0.78049683319912988</v>
      </c>
    </row>
    <row r="149" spans="1:43" x14ac:dyDescent="0.3">
      <c r="A149" s="28" t="s">
        <v>151</v>
      </c>
      <c r="B149" s="11">
        <v>747</v>
      </c>
      <c r="C149" s="12">
        <v>461832</v>
      </c>
      <c r="D149" s="12">
        <v>461832</v>
      </c>
      <c r="E149" s="12">
        <v>0</v>
      </c>
      <c r="F149" s="12">
        <v>0</v>
      </c>
      <c r="G149" s="12">
        <v>0</v>
      </c>
      <c r="H149" s="12">
        <v>461832</v>
      </c>
      <c r="I149" s="12">
        <v>0</v>
      </c>
      <c r="J149" s="12">
        <v>33336</v>
      </c>
      <c r="K149" s="12">
        <v>563</v>
      </c>
      <c r="L149" s="12">
        <f t="shared" si="2"/>
        <v>33899</v>
      </c>
      <c r="M149" s="12">
        <v>256108</v>
      </c>
      <c r="N149" s="11">
        <v>339433</v>
      </c>
      <c r="O149" s="11">
        <v>132832</v>
      </c>
      <c r="P149" s="11">
        <v>0</v>
      </c>
      <c r="Q149" s="11">
        <v>132832</v>
      </c>
      <c r="R149" s="11">
        <v>794</v>
      </c>
      <c r="S149" s="11">
        <v>0</v>
      </c>
      <c r="T149" s="11">
        <v>0</v>
      </c>
      <c r="U149" s="11">
        <v>729167</v>
      </c>
      <c r="V149" s="11">
        <v>0</v>
      </c>
      <c r="W149" s="11">
        <v>0</v>
      </c>
      <c r="X149" s="11">
        <v>125102</v>
      </c>
      <c r="Y149" s="11">
        <v>0</v>
      </c>
      <c r="Z149" s="11">
        <v>97</v>
      </c>
      <c r="AA149" s="11">
        <v>11994</v>
      </c>
      <c r="AB149" s="11">
        <v>44066700</v>
      </c>
      <c r="AC149" s="11">
        <v>48234750</v>
      </c>
      <c r="AD149" s="13">
        <v>0.55454797415510404</v>
      </c>
      <c r="AE149" s="13">
        <v>0.73497072528538521</v>
      </c>
      <c r="AF149" s="13">
        <v>0.28761974051170125</v>
      </c>
      <c r="AG149" s="13">
        <v>1.7192398967589945E-3</v>
      </c>
      <c r="AH149" s="13">
        <v>1.5788576798489493</v>
      </c>
      <c r="AI149" s="14">
        <v>0</v>
      </c>
      <c r="AJ149" s="14">
        <v>0</v>
      </c>
      <c r="AK149" s="14">
        <v>2.5936073059360729E-3</v>
      </c>
      <c r="AL149" s="11">
        <v>0</v>
      </c>
      <c r="AM149" s="12">
        <v>192957</v>
      </c>
      <c r="AN149" s="12">
        <v>339433</v>
      </c>
      <c r="AO149" s="12">
        <v>0</v>
      </c>
      <c r="AP149" s="31">
        <v>339433</v>
      </c>
      <c r="AQ149" s="11">
        <v>0.79975519692247554</v>
      </c>
    </row>
    <row r="150" spans="1:43" x14ac:dyDescent="0.3">
      <c r="A150" s="28" t="s">
        <v>152</v>
      </c>
      <c r="B150" s="11">
        <v>243</v>
      </c>
      <c r="C150" s="12">
        <v>104385</v>
      </c>
      <c r="D150" s="12">
        <v>104385</v>
      </c>
      <c r="E150" s="12">
        <v>0</v>
      </c>
      <c r="F150" s="12">
        <v>0</v>
      </c>
      <c r="G150" s="12">
        <v>0</v>
      </c>
      <c r="H150" s="12">
        <v>104385</v>
      </c>
      <c r="I150" s="12">
        <v>0</v>
      </c>
      <c r="J150" s="12">
        <v>25475</v>
      </c>
      <c r="K150" s="12">
        <v>0</v>
      </c>
      <c r="L150" s="12">
        <f t="shared" si="2"/>
        <v>25475</v>
      </c>
      <c r="M150" s="12">
        <v>45809</v>
      </c>
      <c r="N150" s="11">
        <v>79440</v>
      </c>
      <c r="O150" s="11">
        <v>9181</v>
      </c>
      <c r="P150" s="11">
        <v>0</v>
      </c>
      <c r="Q150" s="11">
        <v>9181</v>
      </c>
      <c r="R150" s="11">
        <v>6387</v>
      </c>
      <c r="S150" s="11">
        <v>0</v>
      </c>
      <c r="T150" s="11">
        <v>0</v>
      </c>
      <c r="U150" s="11">
        <v>140817</v>
      </c>
      <c r="V150" s="11">
        <v>0</v>
      </c>
      <c r="W150" s="11">
        <v>0</v>
      </c>
      <c r="X150" s="11">
        <v>65178</v>
      </c>
      <c r="Y150" s="11">
        <v>0</v>
      </c>
      <c r="Z150" s="11">
        <v>0</v>
      </c>
      <c r="AA150" s="11">
        <v>9166</v>
      </c>
      <c r="AB150" s="11">
        <v>8721500</v>
      </c>
      <c r="AC150" s="11">
        <v>8205000</v>
      </c>
      <c r="AD150" s="13">
        <v>0.43884657757340612</v>
      </c>
      <c r="AE150" s="13">
        <v>0.76102888346026731</v>
      </c>
      <c r="AF150" s="13">
        <v>8.7953249988025103E-2</v>
      </c>
      <c r="AG150" s="13">
        <v>6.1186952148297169E-2</v>
      </c>
      <c r="AH150" s="13">
        <v>1.3490156631699959</v>
      </c>
      <c r="AI150" s="14">
        <v>0</v>
      </c>
      <c r="AJ150" s="14">
        <v>0</v>
      </c>
      <c r="AK150" s="14">
        <v>7.9436928702010974E-3</v>
      </c>
      <c r="AL150" s="11">
        <v>0</v>
      </c>
      <c r="AM150" s="12">
        <v>64193</v>
      </c>
      <c r="AN150" s="12">
        <v>79440</v>
      </c>
      <c r="AO150" s="12">
        <v>0</v>
      </c>
      <c r="AP150" s="31">
        <v>79440</v>
      </c>
      <c r="AQ150" s="11">
        <v>0.65229627023874548</v>
      </c>
    </row>
    <row r="151" spans="1:43" x14ac:dyDescent="0.3">
      <c r="A151" s="28" t="s">
        <v>153</v>
      </c>
      <c r="B151" s="11">
        <v>386</v>
      </c>
      <c r="C151" s="12">
        <v>113976</v>
      </c>
      <c r="D151" s="12">
        <v>113976</v>
      </c>
      <c r="E151" s="12">
        <v>0</v>
      </c>
      <c r="F151" s="12">
        <v>0</v>
      </c>
      <c r="G151" s="12">
        <v>0</v>
      </c>
      <c r="H151" s="12">
        <v>113976</v>
      </c>
      <c r="I151" s="12">
        <v>0</v>
      </c>
      <c r="J151" s="12">
        <v>25111</v>
      </c>
      <c r="K151" s="12">
        <v>0</v>
      </c>
      <c r="L151" s="12">
        <f t="shared" si="2"/>
        <v>25111</v>
      </c>
      <c r="M151" s="12">
        <v>39492</v>
      </c>
      <c r="N151" s="11">
        <v>95840</v>
      </c>
      <c r="O151" s="11">
        <v>0</v>
      </c>
      <c r="P151" s="11">
        <v>0</v>
      </c>
      <c r="Q151" s="11">
        <v>0</v>
      </c>
      <c r="R151" s="11">
        <v>2724</v>
      </c>
      <c r="S151" s="11">
        <v>0</v>
      </c>
      <c r="T151" s="11">
        <v>0</v>
      </c>
      <c r="U151" s="11">
        <v>138056</v>
      </c>
      <c r="V151" s="11">
        <v>0</v>
      </c>
      <c r="W151" s="11">
        <v>0</v>
      </c>
      <c r="X151" s="11">
        <v>29890</v>
      </c>
      <c r="Y151" s="11">
        <v>0</v>
      </c>
      <c r="Z151" s="11">
        <v>0</v>
      </c>
      <c r="AA151" s="11">
        <v>9034</v>
      </c>
      <c r="AB151" s="11">
        <v>10112519</v>
      </c>
      <c r="AC151" s="11">
        <v>11023900</v>
      </c>
      <c r="AD151" s="13">
        <v>0.3464939987365761</v>
      </c>
      <c r="AE151" s="13">
        <v>0.84087878149785922</v>
      </c>
      <c r="AF151" s="13">
        <v>0</v>
      </c>
      <c r="AG151" s="13">
        <v>2.3899768372288903E-2</v>
      </c>
      <c r="AH151" s="13">
        <v>1.2112725486067242</v>
      </c>
      <c r="AI151" s="14">
        <v>0</v>
      </c>
      <c r="AJ151" s="14">
        <v>0</v>
      </c>
      <c r="AK151" s="14">
        <v>2.7113816344487883E-3</v>
      </c>
      <c r="AL151" s="11">
        <v>0</v>
      </c>
      <c r="AM151" s="12">
        <v>159309</v>
      </c>
      <c r="AN151" s="12">
        <v>95840</v>
      </c>
      <c r="AO151" s="12">
        <v>0</v>
      </c>
      <c r="AP151" s="31">
        <v>95840</v>
      </c>
      <c r="AQ151" s="11">
        <v>0.33853927423059255</v>
      </c>
    </row>
    <row r="152" spans="1:43" x14ac:dyDescent="0.3">
      <c r="A152" s="28" t="s">
        <v>154</v>
      </c>
      <c r="B152" s="11">
        <v>62</v>
      </c>
      <c r="C152" s="12">
        <v>34139</v>
      </c>
      <c r="D152" s="12">
        <v>34139</v>
      </c>
      <c r="E152" s="12">
        <v>0</v>
      </c>
      <c r="F152" s="12">
        <v>0</v>
      </c>
      <c r="G152" s="12">
        <v>0</v>
      </c>
      <c r="H152" s="12">
        <v>34139</v>
      </c>
      <c r="I152" s="12">
        <v>0</v>
      </c>
      <c r="J152" s="12">
        <v>2010</v>
      </c>
      <c r="K152" s="12">
        <v>2197</v>
      </c>
      <c r="L152" s="12">
        <f t="shared" si="2"/>
        <v>4207</v>
      </c>
      <c r="M152" s="12">
        <v>13919</v>
      </c>
      <c r="N152" s="11">
        <v>11497</v>
      </c>
      <c r="O152" s="11">
        <v>1304</v>
      </c>
      <c r="P152" s="11">
        <v>0</v>
      </c>
      <c r="Q152" s="11">
        <v>1304</v>
      </c>
      <c r="R152" s="11">
        <v>526</v>
      </c>
      <c r="S152" s="11">
        <v>0</v>
      </c>
      <c r="T152" s="11">
        <v>0</v>
      </c>
      <c r="U152" s="11">
        <v>27246</v>
      </c>
      <c r="V152" s="11">
        <v>0</v>
      </c>
      <c r="W152" s="11">
        <v>0</v>
      </c>
      <c r="X152" s="11">
        <v>3380</v>
      </c>
      <c r="Y152" s="11">
        <v>0</v>
      </c>
      <c r="Z152" s="11">
        <v>380</v>
      </c>
      <c r="AA152" s="11">
        <v>723</v>
      </c>
      <c r="AB152" s="11">
        <v>3081300</v>
      </c>
      <c r="AC152" s="11">
        <v>3230700</v>
      </c>
      <c r="AD152" s="13">
        <v>0.40771551597879258</v>
      </c>
      <c r="AE152" s="13">
        <v>0.33677026274934824</v>
      </c>
      <c r="AF152" s="13">
        <v>3.8196783737074899E-2</v>
      </c>
      <c r="AG152" s="13">
        <v>1.5407598347930519E-2</v>
      </c>
      <c r="AH152" s="13">
        <v>0.79809016081314621</v>
      </c>
      <c r="AI152" s="14">
        <v>0</v>
      </c>
      <c r="AJ152" s="14">
        <v>0</v>
      </c>
      <c r="AK152" s="14">
        <v>1.0462128950382271E-3</v>
      </c>
      <c r="AL152" s="11">
        <v>0</v>
      </c>
      <c r="AM152" s="12">
        <v>23756</v>
      </c>
      <c r="AN152" s="12">
        <v>11497</v>
      </c>
      <c r="AO152" s="12">
        <v>0</v>
      </c>
      <c r="AP152" s="31">
        <v>11497</v>
      </c>
      <c r="AQ152" s="11">
        <v>0.43461807988787665</v>
      </c>
    </row>
    <row r="153" spans="1:43" x14ac:dyDescent="0.3">
      <c r="A153" s="28" t="s">
        <v>155</v>
      </c>
      <c r="B153" s="11">
        <v>128</v>
      </c>
      <c r="C153" s="12">
        <v>119102</v>
      </c>
      <c r="D153" s="12">
        <v>119102</v>
      </c>
      <c r="E153" s="12">
        <v>0</v>
      </c>
      <c r="F153" s="12">
        <v>0</v>
      </c>
      <c r="G153" s="12">
        <v>0</v>
      </c>
      <c r="H153" s="12">
        <v>119102</v>
      </c>
      <c r="I153" s="12">
        <v>0</v>
      </c>
      <c r="J153" s="12">
        <v>41024</v>
      </c>
      <c r="K153" s="12">
        <v>0</v>
      </c>
      <c r="L153" s="12">
        <f t="shared" si="2"/>
        <v>41024</v>
      </c>
      <c r="M153" s="12">
        <v>55593</v>
      </c>
      <c r="N153" s="11">
        <v>52094</v>
      </c>
      <c r="O153" s="11">
        <v>25103</v>
      </c>
      <c r="P153" s="11">
        <v>0</v>
      </c>
      <c r="Q153" s="11">
        <v>25103</v>
      </c>
      <c r="R153" s="11">
        <v>1951</v>
      </c>
      <c r="S153" s="11">
        <v>0</v>
      </c>
      <c r="T153" s="11">
        <v>0</v>
      </c>
      <c r="U153" s="11">
        <v>134741</v>
      </c>
      <c r="V153" s="11">
        <v>0</v>
      </c>
      <c r="W153" s="11">
        <v>0</v>
      </c>
      <c r="X153" s="11">
        <v>17048</v>
      </c>
      <c r="Y153" s="11">
        <v>0</v>
      </c>
      <c r="Z153" s="11">
        <v>0</v>
      </c>
      <c r="AA153" s="11">
        <v>14760</v>
      </c>
      <c r="AB153" s="11">
        <v>10723174</v>
      </c>
      <c r="AC153" s="11">
        <v>7410700</v>
      </c>
      <c r="AD153" s="13">
        <v>0.46676798038655942</v>
      </c>
      <c r="AE153" s="13">
        <v>0.43738980033920505</v>
      </c>
      <c r="AF153" s="13">
        <v>0.21076892075699821</v>
      </c>
      <c r="AG153" s="13">
        <v>1.6380917197024399E-2</v>
      </c>
      <c r="AH153" s="13">
        <v>1.131307618679787</v>
      </c>
      <c r="AI153" s="14">
        <v>0</v>
      </c>
      <c r="AJ153" s="14">
        <v>0</v>
      </c>
      <c r="AK153" s="14">
        <v>2.3004574466649573E-3</v>
      </c>
      <c r="AL153" s="11">
        <v>0</v>
      </c>
      <c r="AM153" s="12">
        <v>21116</v>
      </c>
      <c r="AN153" s="12">
        <v>52094</v>
      </c>
      <c r="AO153" s="12">
        <v>0</v>
      </c>
      <c r="AP153" s="31">
        <v>52094</v>
      </c>
      <c r="AQ153" s="11">
        <v>0.33837275091595787</v>
      </c>
    </row>
    <row r="154" spans="1:43" x14ac:dyDescent="0.3">
      <c r="A154" s="28" t="s">
        <v>156</v>
      </c>
      <c r="B154" s="11">
        <v>12568</v>
      </c>
      <c r="C154" s="12">
        <v>9295702</v>
      </c>
      <c r="D154" s="12">
        <v>9295702</v>
      </c>
      <c r="E154" s="12">
        <v>0</v>
      </c>
      <c r="F154" s="12">
        <v>94159</v>
      </c>
      <c r="G154" s="12">
        <v>0</v>
      </c>
      <c r="H154" s="12">
        <v>9201543</v>
      </c>
      <c r="I154" s="12">
        <v>0</v>
      </c>
      <c r="J154" s="12">
        <v>2747240</v>
      </c>
      <c r="K154" s="12">
        <v>1568</v>
      </c>
      <c r="L154" s="12">
        <f t="shared" si="2"/>
        <v>2748808</v>
      </c>
      <c r="M154" s="12">
        <v>7299605</v>
      </c>
      <c r="N154" s="11">
        <v>3130726</v>
      </c>
      <c r="O154" s="11">
        <v>4230075</v>
      </c>
      <c r="P154" s="11">
        <v>0</v>
      </c>
      <c r="Q154" s="11">
        <v>4230075</v>
      </c>
      <c r="R154" s="11">
        <v>2242505</v>
      </c>
      <c r="S154" s="11">
        <v>0</v>
      </c>
      <c r="T154" s="11">
        <v>0</v>
      </c>
      <c r="U154" s="11">
        <v>17080020</v>
      </c>
      <c r="V154" s="11">
        <v>0</v>
      </c>
      <c r="W154" s="11">
        <v>0</v>
      </c>
      <c r="X154" s="11">
        <v>1326227</v>
      </c>
      <c r="Y154" s="11">
        <v>0</v>
      </c>
      <c r="Z154" s="11">
        <v>271</v>
      </c>
      <c r="AA154" s="11">
        <v>988403</v>
      </c>
      <c r="AB154" s="11">
        <v>772912804</v>
      </c>
      <c r="AC154" s="11">
        <v>831542132</v>
      </c>
      <c r="AD154" s="13">
        <v>0.79330227549879406</v>
      </c>
      <c r="AE154" s="13">
        <v>0.3402392403100219</v>
      </c>
      <c r="AF154" s="13">
        <v>0.45971365889394855</v>
      </c>
      <c r="AG154" s="13">
        <v>0.24370966912831901</v>
      </c>
      <c r="AH154" s="13">
        <v>1.8369648438310835</v>
      </c>
      <c r="AI154" s="14">
        <v>0</v>
      </c>
      <c r="AJ154" s="14">
        <v>0</v>
      </c>
      <c r="AK154" s="14">
        <v>1.5949005455805334E-3</v>
      </c>
      <c r="AL154" s="11">
        <v>0</v>
      </c>
      <c r="AM154" s="12">
        <v>2769892</v>
      </c>
      <c r="AN154" s="12">
        <v>3130726</v>
      </c>
      <c r="AO154" s="12">
        <v>0</v>
      </c>
      <c r="AP154" s="31">
        <v>3130726</v>
      </c>
      <c r="AQ154" s="11">
        <v>0.17196575970651176</v>
      </c>
    </row>
    <row r="155" spans="1:43" x14ac:dyDescent="0.3">
      <c r="A155" s="28" t="s">
        <v>157</v>
      </c>
      <c r="B155" s="11">
        <v>147</v>
      </c>
      <c r="C155" s="12">
        <v>358398</v>
      </c>
      <c r="D155" s="12">
        <v>358398</v>
      </c>
      <c r="E155" s="12">
        <v>0</v>
      </c>
      <c r="F155" s="12">
        <v>0</v>
      </c>
      <c r="G155" s="12">
        <v>76089</v>
      </c>
      <c r="H155" s="12">
        <v>282309</v>
      </c>
      <c r="I155" s="12">
        <v>23889</v>
      </c>
      <c r="J155" s="12">
        <v>196056</v>
      </c>
      <c r="K155" s="12">
        <v>0</v>
      </c>
      <c r="L155" s="12">
        <f t="shared" si="2"/>
        <v>196056</v>
      </c>
      <c r="M155" s="12">
        <v>64155</v>
      </c>
      <c r="N155" s="11">
        <v>39067</v>
      </c>
      <c r="O155" s="11">
        <v>56592</v>
      </c>
      <c r="P155" s="11">
        <v>0</v>
      </c>
      <c r="Q155" s="11">
        <v>56592</v>
      </c>
      <c r="R155" s="11">
        <v>7673</v>
      </c>
      <c r="S155" s="11">
        <v>106147</v>
      </c>
      <c r="T155" s="11">
        <v>0</v>
      </c>
      <c r="U155" s="11">
        <v>273634</v>
      </c>
      <c r="V155" s="11">
        <v>0</v>
      </c>
      <c r="W155" s="11">
        <v>0</v>
      </c>
      <c r="X155" s="11">
        <v>72788</v>
      </c>
      <c r="Y155" s="11">
        <v>0</v>
      </c>
      <c r="Z155" s="11">
        <v>0</v>
      </c>
      <c r="AA155" s="11">
        <v>70537</v>
      </c>
      <c r="AB155" s="11">
        <v>26678314</v>
      </c>
      <c r="AC155" s="11">
        <v>22251300</v>
      </c>
      <c r="AD155" s="13">
        <v>0.22725099093546433</v>
      </c>
      <c r="AE155" s="13">
        <v>0.13838382764984467</v>
      </c>
      <c r="AF155" s="13">
        <v>0.20046119677374791</v>
      </c>
      <c r="AG155" s="13">
        <v>2.7179438133392842E-2</v>
      </c>
      <c r="AH155" s="13">
        <v>0.5932754534924497</v>
      </c>
      <c r="AI155" s="14">
        <v>0</v>
      </c>
      <c r="AJ155" s="14">
        <v>0</v>
      </c>
      <c r="AK155" s="14">
        <v>3.271179661413041E-3</v>
      </c>
      <c r="AL155" s="11">
        <v>0</v>
      </c>
      <c r="AM155" s="12">
        <v>0</v>
      </c>
      <c r="AN155" s="12">
        <v>43175.090033628861</v>
      </c>
      <c r="AO155" s="12">
        <v>4108.0900336288596</v>
      </c>
      <c r="AP155" s="31">
        <v>39067</v>
      </c>
      <c r="AQ155" s="11">
        <v>3.7889219025533251E-2</v>
      </c>
    </row>
    <row r="156" spans="1:43" x14ac:dyDescent="0.3">
      <c r="A156" s="28" t="s">
        <v>158</v>
      </c>
      <c r="B156" s="11">
        <v>36</v>
      </c>
      <c r="C156" s="12">
        <v>84240</v>
      </c>
      <c r="D156" s="12">
        <v>84240</v>
      </c>
      <c r="E156" s="12">
        <v>0</v>
      </c>
      <c r="F156" s="12">
        <v>0</v>
      </c>
      <c r="G156" s="12">
        <v>0</v>
      </c>
      <c r="H156" s="12">
        <v>84240</v>
      </c>
      <c r="I156" s="12">
        <v>0</v>
      </c>
      <c r="J156" s="12">
        <v>46640</v>
      </c>
      <c r="K156" s="12">
        <v>0</v>
      </c>
      <c r="L156" s="12">
        <f t="shared" si="2"/>
        <v>46640</v>
      </c>
      <c r="M156" s="12">
        <v>35229</v>
      </c>
      <c r="N156" s="11">
        <v>3763</v>
      </c>
      <c r="O156" s="11">
        <v>4951</v>
      </c>
      <c r="P156" s="11">
        <v>0</v>
      </c>
      <c r="Q156" s="11">
        <v>4951</v>
      </c>
      <c r="R156" s="11">
        <v>149</v>
      </c>
      <c r="S156" s="11">
        <v>0</v>
      </c>
      <c r="T156" s="11">
        <v>0</v>
      </c>
      <c r="U156" s="11">
        <v>44091</v>
      </c>
      <c r="V156" s="11">
        <v>0</v>
      </c>
      <c r="W156" s="11">
        <v>0</v>
      </c>
      <c r="X156" s="11">
        <v>5424</v>
      </c>
      <c r="Y156" s="11">
        <v>0</v>
      </c>
      <c r="Z156" s="11">
        <v>0</v>
      </c>
      <c r="AA156" s="11">
        <v>16780</v>
      </c>
      <c r="AB156" s="11">
        <v>6519300</v>
      </c>
      <c r="AC156" s="11">
        <v>3197900</v>
      </c>
      <c r="AD156" s="13">
        <v>0.41819800569800569</v>
      </c>
      <c r="AE156" s="13">
        <v>4.4669990503323834E-2</v>
      </c>
      <c r="AF156" s="13">
        <v>5.8772554605887942E-2</v>
      </c>
      <c r="AG156" s="13">
        <v>1.7687559354226021E-3</v>
      </c>
      <c r="AH156" s="13">
        <v>0.52340930674264008</v>
      </c>
      <c r="AI156" s="14">
        <v>0</v>
      </c>
      <c r="AJ156" s="14">
        <v>0</v>
      </c>
      <c r="AK156" s="14">
        <v>1.6961130742049471E-3</v>
      </c>
      <c r="AL156" s="11">
        <v>0</v>
      </c>
      <c r="AM156" s="12">
        <v>2769</v>
      </c>
      <c r="AN156" s="12">
        <v>3763</v>
      </c>
      <c r="AO156" s="12">
        <v>0</v>
      </c>
      <c r="AP156" s="31">
        <v>3763</v>
      </c>
      <c r="AQ156" s="11">
        <v>0.32437016729480744</v>
      </c>
    </row>
    <row r="157" spans="1:43" x14ac:dyDescent="0.3">
      <c r="A157" s="28" t="s">
        <v>159</v>
      </c>
      <c r="B157" s="11">
        <v>2689</v>
      </c>
      <c r="C157" s="12">
        <v>11085753</v>
      </c>
      <c r="D157" s="12">
        <v>11085753</v>
      </c>
      <c r="E157" s="12">
        <v>12583</v>
      </c>
      <c r="F157" s="12">
        <v>122570</v>
      </c>
      <c r="G157" s="12">
        <v>1003483</v>
      </c>
      <c r="H157" s="12">
        <v>9947117</v>
      </c>
      <c r="I157" s="12">
        <v>51829</v>
      </c>
      <c r="J157" s="12">
        <v>2930986</v>
      </c>
      <c r="K157" s="12">
        <v>413537</v>
      </c>
      <c r="L157" s="12">
        <f t="shared" si="2"/>
        <v>3344523</v>
      </c>
      <c r="M157" s="12">
        <v>6364471</v>
      </c>
      <c r="N157" s="11">
        <v>3019749</v>
      </c>
      <c r="O157" s="11">
        <v>2193541</v>
      </c>
      <c r="P157" s="11">
        <v>0</v>
      </c>
      <c r="Q157" s="11">
        <v>2193541</v>
      </c>
      <c r="R157" s="11">
        <v>53217</v>
      </c>
      <c r="S157" s="11">
        <v>1728851</v>
      </c>
      <c r="T157" s="11">
        <v>14713</v>
      </c>
      <c r="U157" s="11">
        <v>13517863</v>
      </c>
      <c r="V157" s="11">
        <v>0</v>
      </c>
      <c r="W157" s="11">
        <v>0</v>
      </c>
      <c r="X157" s="11">
        <v>805645</v>
      </c>
      <c r="Y157" s="11">
        <v>0</v>
      </c>
      <c r="Z157" s="11">
        <v>71567</v>
      </c>
      <c r="AA157" s="11">
        <v>1054511</v>
      </c>
      <c r="AB157" s="11">
        <v>716445327</v>
      </c>
      <c r="AC157" s="11">
        <v>662046874</v>
      </c>
      <c r="AD157" s="13">
        <v>0.63983071677954528</v>
      </c>
      <c r="AE157" s="13">
        <v>0.30358032382649164</v>
      </c>
      <c r="AF157" s="13">
        <v>0.22052027738288391</v>
      </c>
      <c r="AG157" s="13">
        <v>5.3499923646218297E-3</v>
      </c>
      <c r="AH157" s="13">
        <v>1.1692813103535427</v>
      </c>
      <c r="AI157" s="14">
        <v>0</v>
      </c>
      <c r="AJ157" s="14">
        <v>0</v>
      </c>
      <c r="AK157" s="14">
        <v>1.2169002402086715E-3</v>
      </c>
      <c r="AL157" s="11">
        <v>0</v>
      </c>
      <c r="AM157" s="12">
        <v>0</v>
      </c>
      <c r="AN157" s="12">
        <v>3036560.7814007225</v>
      </c>
      <c r="AO157" s="12">
        <v>16811.781400722575</v>
      </c>
      <c r="AP157" s="31">
        <v>3019749</v>
      </c>
      <c r="AQ157" s="11">
        <v>0.71410559487777303</v>
      </c>
    </row>
    <row r="158" spans="1:43" x14ac:dyDescent="0.3">
      <c r="A158" s="28" t="s">
        <v>160</v>
      </c>
      <c r="B158" s="11">
        <v>2799</v>
      </c>
      <c r="C158" s="12">
        <v>2183371</v>
      </c>
      <c r="D158" s="12">
        <v>2183371</v>
      </c>
      <c r="E158" s="12">
        <v>0</v>
      </c>
      <c r="F158" s="12">
        <v>85788</v>
      </c>
      <c r="G158" s="12">
        <v>0</v>
      </c>
      <c r="H158" s="12">
        <v>2097583</v>
      </c>
      <c r="I158" s="12">
        <v>0</v>
      </c>
      <c r="J158" s="12">
        <v>717076</v>
      </c>
      <c r="K158" s="12">
        <v>836</v>
      </c>
      <c r="L158" s="12">
        <f t="shared" si="2"/>
        <v>717912</v>
      </c>
      <c r="M158" s="12">
        <v>917045</v>
      </c>
      <c r="N158" s="11">
        <v>1426671</v>
      </c>
      <c r="O158" s="11">
        <v>299640</v>
      </c>
      <c r="P158" s="11">
        <v>0</v>
      </c>
      <c r="Q158" s="11">
        <v>299640</v>
      </c>
      <c r="R158" s="11">
        <v>0</v>
      </c>
      <c r="S158" s="11">
        <v>0</v>
      </c>
      <c r="T158" s="11">
        <v>0</v>
      </c>
      <c r="U158" s="11">
        <v>2751465</v>
      </c>
      <c r="V158" s="11">
        <v>0</v>
      </c>
      <c r="W158" s="11">
        <v>0</v>
      </c>
      <c r="X158" s="11">
        <v>545594</v>
      </c>
      <c r="Y158" s="11">
        <v>0</v>
      </c>
      <c r="Z158" s="11">
        <v>145</v>
      </c>
      <c r="AA158" s="11">
        <v>257990</v>
      </c>
      <c r="AB158" s="11">
        <v>177593100</v>
      </c>
      <c r="AC158" s="11">
        <v>188467250</v>
      </c>
      <c r="AD158" s="13">
        <v>0.4371912815845666</v>
      </c>
      <c r="AE158" s="13">
        <v>0.68014996307655051</v>
      </c>
      <c r="AF158" s="13">
        <v>0.14285012798063296</v>
      </c>
      <c r="AG158" s="13">
        <v>0</v>
      </c>
      <c r="AH158" s="13">
        <v>1.26019137264175</v>
      </c>
      <c r="AI158" s="14">
        <v>0</v>
      </c>
      <c r="AJ158" s="14">
        <v>0</v>
      </c>
      <c r="AK158" s="14">
        <v>2.8949008382092912E-3</v>
      </c>
      <c r="AL158" s="11">
        <v>0</v>
      </c>
      <c r="AM158" s="12">
        <v>683132</v>
      </c>
      <c r="AN158" s="12">
        <v>1426671</v>
      </c>
      <c r="AO158" s="12">
        <v>0</v>
      </c>
      <c r="AP158" s="31">
        <v>1426671</v>
      </c>
      <c r="AQ158" s="11">
        <v>0.45494710695014967</v>
      </c>
    </row>
    <row r="159" spans="1:43" x14ac:dyDescent="0.3">
      <c r="A159" s="28" t="s">
        <v>161</v>
      </c>
      <c r="B159" s="11">
        <v>4164</v>
      </c>
      <c r="C159" s="12">
        <v>4254774</v>
      </c>
      <c r="D159" s="12">
        <v>4254774</v>
      </c>
      <c r="E159" s="12">
        <v>0</v>
      </c>
      <c r="F159" s="12">
        <v>220309</v>
      </c>
      <c r="G159" s="12">
        <v>0</v>
      </c>
      <c r="H159" s="12">
        <v>4034465</v>
      </c>
      <c r="I159" s="12">
        <v>0</v>
      </c>
      <c r="J159" s="12">
        <v>1377625</v>
      </c>
      <c r="K159" s="12">
        <v>3493</v>
      </c>
      <c r="L159" s="12">
        <f t="shared" si="2"/>
        <v>1381118</v>
      </c>
      <c r="M159" s="12">
        <v>1957340</v>
      </c>
      <c r="N159" s="11">
        <v>1831921</v>
      </c>
      <c r="O159" s="11">
        <v>1039846</v>
      </c>
      <c r="P159" s="11">
        <v>0</v>
      </c>
      <c r="Q159" s="11">
        <v>1039846</v>
      </c>
      <c r="R159" s="11">
        <v>53651</v>
      </c>
      <c r="S159" s="11">
        <v>0</v>
      </c>
      <c r="T159" s="11">
        <v>0</v>
      </c>
      <c r="U159" s="11">
        <v>5149388</v>
      </c>
      <c r="V159" s="11">
        <v>0</v>
      </c>
      <c r="W159" s="11">
        <v>0</v>
      </c>
      <c r="X159" s="11">
        <v>611644</v>
      </c>
      <c r="Y159" s="11">
        <v>0</v>
      </c>
      <c r="Z159" s="11">
        <v>605</v>
      </c>
      <c r="AA159" s="11">
        <v>495642</v>
      </c>
      <c r="AB159" s="11">
        <v>348786300</v>
      </c>
      <c r="AC159" s="11">
        <v>368014900</v>
      </c>
      <c r="AD159" s="13">
        <v>0.48515478508302834</v>
      </c>
      <c r="AE159" s="13">
        <v>0.45406788756377858</v>
      </c>
      <c r="AF159" s="13">
        <v>0.25774074133745117</v>
      </c>
      <c r="AG159" s="13">
        <v>1.3298169645789467E-2</v>
      </c>
      <c r="AH159" s="13">
        <v>1.2102615836300477</v>
      </c>
      <c r="AI159" s="14">
        <v>0</v>
      </c>
      <c r="AJ159" s="14">
        <v>0</v>
      </c>
      <c r="AK159" s="14">
        <v>1.6620087936656913E-3</v>
      </c>
      <c r="AL159" s="11">
        <v>0</v>
      </c>
      <c r="AM159" s="12">
        <v>720251</v>
      </c>
      <c r="AN159" s="12">
        <v>1831921</v>
      </c>
      <c r="AO159" s="12">
        <v>0</v>
      </c>
      <c r="AP159" s="31">
        <v>1831921</v>
      </c>
      <c r="AQ159" s="11">
        <v>0.61703333234833491</v>
      </c>
    </row>
    <row r="160" spans="1:43" x14ac:dyDescent="0.3">
      <c r="A160" s="28" t="s">
        <v>162</v>
      </c>
      <c r="B160" s="11">
        <v>2006</v>
      </c>
      <c r="C160" s="12">
        <v>1972054</v>
      </c>
      <c r="D160" s="12">
        <v>1972054</v>
      </c>
      <c r="E160" s="12">
        <v>0</v>
      </c>
      <c r="F160" s="12">
        <v>236996</v>
      </c>
      <c r="G160" s="12">
        <v>271854</v>
      </c>
      <c r="H160" s="12">
        <v>1463204</v>
      </c>
      <c r="I160" s="12">
        <v>121242</v>
      </c>
      <c r="J160" s="12">
        <v>743211</v>
      </c>
      <c r="K160" s="12">
        <v>7527</v>
      </c>
      <c r="L160" s="12">
        <f t="shared" si="2"/>
        <v>750738</v>
      </c>
      <c r="M160" s="12">
        <v>899314</v>
      </c>
      <c r="N160" s="11">
        <v>890193</v>
      </c>
      <c r="O160" s="11">
        <v>469522</v>
      </c>
      <c r="P160" s="11">
        <v>0</v>
      </c>
      <c r="Q160" s="11">
        <v>469522</v>
      </c>
      <c r="R160" s="11">
        <v>7829</v>
      </c>
      <c r="S160" s="11">
        <v>468375</v>
      </c>
      <c r="T160" s="11">
        <v>0</v>
      </c>
      <c r="U160" s="11">
        <v>3146627</v>
      </c>
      <c r="V160" s="11">
        <v>0</v>
      </c>
      <c r="W160" s="11">
        <v>0</v>
      </c>
      <c r="X160" s="11">
        <v>180307</v>
      </c>
      <c r="Y160" s="11">
        <v>0</v>
      </c>
      <c r="Z160" s="11">
        <v>1302</v>
      </c>
      <c r="AA160" s="11">
        <v>267392</v>
      </c>
      <c r="AB160" s="11">
        <v>157645539</v>
      </c>
      <c r="AC160" s="11">
        <v>162103237</v>
      </c>
      <c r="AD160" s="13">
        <v>0.61461969759514057</v>
      </c>
      <c r="AE160" s="13">
        <v>0.60838611704177958</v>
      </c>
      <c r="AF160" s="13">
        <v>0.32088621955653485</v>
      </c>
      <c r="AG160" s="13">
        <v>5.3505867944592823E-3</v>
      </c>
      <c r="AH160" s="13">
        <v>1.5492426209879144</v>
      </c>
      <c r="AI160" s="14">
        <v>0</v>
      </c>
      <c r="AJ160" s="14">
        <v>0</v>
      </c>
      <c r="AK160" s="14">
        <v>1.1122973441918375E-3</v>
      </c>
      <c r="AL160" s="11">
        <v>0</v>
      </c>
      <c r="AM160" s="12">
        <v>445438</v>
      </c>
      <c r="AN160" s="12">
        <v>965003.35528057686</v>
      </c>
      <c r="AO160" s="12">
        <v>74810.355280576827</v>
      </c>
      <c r="AP160" s="31">
        <v>890193</v>
      </c>
      <c r="AQ160" s="11">
        <v>0.63710712264014191</v>
      </c>
    </row>
    <row r="161" spans="1:43" x14ac:dyDescent="0.3">
      <c r="A161" s="28" t="s">
        <v>163</v>
      </c>
      <c r="B161" s="11">
        <v>2047</v>
      </c>
      <c r="C161" s="12">
        <v>2137314</v>
      </c>
      <c r="D161" s="12">
        <v>2137314</v>
      </c>
      <c r="E161" s="12">
        <v>0</v>
      </c>
      <c r="F161" s="12">
        <v>9075</v>
      </c>
      <c r="G161" s="12">
        <v>104524</v>
      </c>
      <c r="H161" s="12">
        <v>2023715</v>
      </c>
      <c r="I161" s="12">
        <v>341437</v>
      </c>
      <c r="J161" s="12">
        <v>222653</v>
      </c>
      <c r="K161" s="12">
        <v>0</v>
      </c>
      <c r="L161" s="12">
        <f t="shared" si="2"/>
        <v>222653</v>
      </c>
      <c r="M161" s="12">
        <v>700907</v>
      </c>
      <c r="N161" s="11">
        <v>1282803</v>
      </c>
      <c r="O161" s="11">
        <v>344161</v>
      </c>
      <c r="P161" s="11">
        <v>0</v>
      </c>
      <c r="Q161" s="11">
        <v>344161</v>
      </c>
      <c r="R161" s="11">
        <v>73846</v>
      </c>
      <c r="S161" s="11">
        <v>145815</v>
      </c>
      <c r="T161" s="11">
        <v>0</v>
      </c>
      <c r="U161" s="11">
        <v>2558302</v>
      </c>
      <c r="V161" s="11">
        <v>0</v>
      </c>
      <c r="W161" s="11">
        <v>0</v>
      </c>
      <c r="X161" s="11">
        <v>267032</v>
      </c>
      <c r="Y161" s="11">
        <v>0</v>
      </c>
      <c r="Z161" s="11">
        <v>0</v>
      </c>
      <c r="AA161" s="11">
        <v>80106</v>
      </c>
      <c r="AB161" s="11">
        <v>200754000</v>
      </c>
      <c r="AC161" s="11">
        <v>206547600</v>
      </c>
      <c r="AD161" s="13">
        <v>0.34634669407500562</v>
      </c>
      <c r="AE161" s="13">
        <v>0.63388520616786459</v>
      </c>
      <c r="AF161" s="13">
        <v>0.17006396651702438</v>
      </c>
      <c r="AG161" s="13">
        <v>3.64903160771156E-2</v>
      </c>
      <c r="AH161" s="13">
        <v>1.1867861828370101</v>
      </c>
      <c r="AI161" s="14">
        <v>0</v>
      </c>
      <c r="AJ161" s="14">
        <v>0</v>
      </c>
      <c r="AK161" s="14">
        <v>1.2928351624516576E-3</v>
      </c>
      <c r="AL161" s="11">
        <v>0</v>
      </c>
      <c r="AM161" s="12">
        <v>234208</v>
      </c>
      <c r="AN161" s="12">
        <v>1500334.9446328823</v>
      </c>
      <c r="AO161" s="12">
        <v>217531.94463288214</v>
      </c>
      <c r="AP161" s="31">
        <v>1282803</v>
      </c>
      <c r="AQ161" s="11">
        <v>0.64308308693739069</v>
      </c>
    </row>
    <row r="162" spans="1:43" x14ac:dyDescent="0.3">
      <c r="A162" s="28" t="s">
        <v>164</v>
      </c>
      <c r="B162" s="11">
        <v>21973</v>
      </c>
      <c r="C162" s="12">
        <v>16884087</v>
      </c>
      <c r="D162" s="12">
        <v>16884087</v>
      </c>
      <c r="E162" s="12">
        <v>0</v>
      </c>
      <c r="F162" s="12">
        <v>1045367</v>
      </c>
      <c r="G162" s="12">
        <v>732462</v>
      </c>
      <c r="H162" s="12">
        <v>15106258</v>
      </c>
      <c r="I162" s="12">
        <v>0</v>
      </c>
      <c r="J162" s="12">
        <v>2082380</v>
      </c>
      <c r="K162" s="12">
        <v>477</v>
      </c>
      <c r="L162" s="12">
        <f t="shared" si="2"/>
        <v>2082857</v>
      </c>
      <c r="M162" s="12">
        <v>4478438</v>
      </c>
      <c r="N162" s="11">
        <v>10450999</v>
      </c>
      <c r="O162" s="11">
        <v>4346259</v>
      </c>
      <c r="P162" s="11">
        <v>0</v>
      </c>
      <c r="Q162" s="11">
        <v>4346259</v>
      </c>
      <c r="R162" s="11">
        <v>1038139</v>
      </c>
      <c r="S162" s="11">
        <v>1021815</v>
      </c>
      <c r="T162" s="11">
        <v>0</v>
      </c>
      <c r="U162" s="11">
        <v>22740877</v>
      </c>
      <c r="V162" s="11">
        <v>0</v>
      </c>
      <c r="W162" s="11">
        <v>0</v>
      </c>
      <c r="X162" s="11">
        <v>2150764</v>
      </c>
      <c r="Y162" s="11">
        <v>0</v>
      </c>
      <c r="Z162" s="11">
        <v>83</v>
      </c>
      <c r="AA162" s="11">
        <v>749200</v>
      </c>
      <c r="AB162" s="11">
        <v>1573599182</v>
      </c>
      <c r="AC162" s="11">
        <v>1679896142</v>
      </c>
      <c r="AD162" s="13">
        <v>0.2964624329863822</v>
      </c>
      <c r="AE162" s="13">
        <v>0.6918324180614418</v>
      </c>
      <c r="AF162" s="13">
        <v>0.28771248313116327</v>
      </c>
      <c r="AG162" s="13">
        <v>6.8722446022039349E-2</v>
      </c>
      <c r="AH162" s="13">
        <v>1.3447297802010265</v>
      </c>
      <c r="AI162" s="14">
        <v>0</v>
      </c>
      <c r="AJ162" s="14">
        <v>0</v>
      </c>
      <c r="AK162" s="14">
        <v>1.2802958148587736E-3</v>
      </c>
      <c r="AL162" s="11">
        <v>0</v>
      </c>
      <c r="AM162" s="12">
        <v>1872127</v>
      </c>
      <c r="AN162" s="12">
        <v>10450999</v>
      </c>
      <c r="AO162" s="12">
        <v>0</v>
      </c>
      <c r="AP162" s="31">
        <v>10450999</v>
      </c>
      <c r="AQ162" s="11">
        <v>0.47092526374189064</v>
      </c>
    </row>
    <row r="163" spans="1:43" x14ac:dyDescent="0.3">
      <c r="A163" s="28" t="s">
        <v>165</v>
      </c>
      <c r="B163" s="11">
        <v>4159</v>
      </c>
      <c r="C163" s="12">
        <v>7480104</v>
      </c>
      <c r="D163" s="12">
        <v>7480104</v>
      </c>
      <c r="E163" s="12">
        <v>0</v>
      </c>
      <c r="F163" s="12">
        <v>83588</v>
      </c>
      <c r="G163" s="12">
        <v>632131</v>
      </c>
      <c r="H163" s="12">
        <v>6764385</v>
      </c>
      <c r="I163" s="12">
        <v>0</v>
      </c>
      <c r="J163" s="12">
        <v>1851171</v>
      </c>
      <c r="K163" s="12">
        <v>19210</v>
      </c>
      <c r="L163" s="12">
        <f t="shared" si="2"/>
        <v>1870381</v>
      </c>
      <c r="M163" s="12">
        <v>2128695</v>
      </c>
      <c r="N163" s="11">
        <v>3274466</v>
      </c>
      <c r="O163" s="11">
        <v>1697196</v>
      </c>
      <c r="P163" s="11">
        <v>0</v>
      </c>
      <c r="Q163" s="11">
        <v>1697196</v>
      </c>
      <c r="R163" s="11">
        <v>460650</v>
      </c>
      <c r="S163" s="11">
        <v>881849</v>
      </c>
      <c r="T163" s="11">
        <v>0</v>
      </c>
      <c r="U163" s="11">
        <v>8536643</v>
      </c>
      <c r="V163" s="11">
        <v>0</v>
      </c>
      <c r="W163" s="11">
        <v>0</v>
      </c>
      <c r="X163" s="11">
        <v>1058696</v>
      </c>
      <c r="Y163" s="11">
        <v>0</v>
      </c>
      <c r="Z163" s="11">
        <v>3325</v>
      </c>
      <c r="AA163" s="11">
        <v>666014</v>
      </c>
      <c r="AB163" s="11">
        <v>650638624</v>
      </c>
      <c r="AC163" s="11">
        <v>633078102</v>
      </c>
      <c r="AD163" s="13">
        <v>0.31469157950057541</v>
      </c>
      <c r="AE163" s="13">
        <v>0.48407445761883749</v>
      </c>
      <c r="AF163" s="13">
        <v>0.25090174494798861</v>
      </c>
      <c r="AG163" s="13">
        <v>6.8099317232830484E-2</v>
      </c>
      <c r="AH163" s="13">
        <v>1.1177670993002322</v>
      </c>
      <c r="AI163" s="14">
        <v>0</v>
      </c>
      <c r="AJ163" s="14">
        <v>0</v>
      </c>
      <c r="AK163" s="14">
        <v>1.6722991944523142E-3</v>
      </c>
      <c r="AL163" s="11">
        <v>0</v>
      </c>
      <c r="AM163" s="12">
        <v>0</v>
      </c>
      <c r="AN163" s="12">
        <v>3274466</v>
      </c>
      <c r="AO163" s="12">
        <v>0</v>
      </c>
      <c r="AP163" s="31">
        <v>3274466</v>
      </c>
      <c r="AQ163" s="11">
        <v>2.106357429316994</v>
      </c>
    </row>
    <row r="164" spans="1:43" x14ac:dyDescent="0.3">
      <c r="A164" s="28" t="s">
        <v>166</v>
      </c>
      <c r="B164" s="11">
        <v>392</v>
      </c>
      <c r="C164" s="12">
        <v>134438</v>
      </c>
      <c r="D164" s="12">
        <v>134438</v>
      </c>
      <c r="E164" s="12">
        <v>0</v>
      </c>
      <c r="F164" s="12">
        <v>0</v>
      </c>
      <c r="G164" s="12">
        <v>0</v>
      </c>
      <c r="H164" s="12">
        <v>134438</v>
      </c>
      <c r="I164" s="12">
        <v>0</v>
      </c>
      <c r="J164" s="12">
        <v>9958</v>
      </c>
      <c r="K164" s="12">
        <v>0</v>
      </c>
      <c r="L164" s="12">
        <f t="shared" si="2"/>
        <v>9958</v>
      </c>
      <c r="M164" s="12">
        <v>52474</v>
      </c>
      <c r="N164" s="11">
        <v>280709</v>
      </c>
      <c r="O164" s="11">
        <v>370</v>
      </c>
      <c r="P164" s="11">
        <v>0</v>
      </c>
      <c r="Q164" s="11">
        <v>370</v>
      </c>
      <c r="R164" s="11">
        <v>237</v>
      </c>
      <c r="S164" s="11">
        <v>0</v>
      </c>
      <c r="T164" s="11">
        <v>0</v>
      </c>
      <c r="U164" s="11">
        <v>333790</v>
      </c>
      <c r="V164" s="11">
        <v>0</v>
      </c>
      <c r="W164" s="11">
        <v>0</v>
      </c>
      <c r="X164" s="11">
        <v>48137</v>
      </c>
      <c r="Y164" s="11">
        <v>0</v>
      </c>
      <c r="Z164" s="11">
        <v>0</v>
      </c>
      <c r="AA164" s="11">
        <v>3583</v>
      </c>
      <c r="AB164" s="11">
        <v>12307662</v>
      </c>
      <c r="AC164" s="11">
        <v>14555125</v>
      </c>
      <c r="AD164" s="13">
        <v>0.39032118894955298</v>
      </c>
      <c r="AE164" s="13">
        <v>2.0880182686442823</v>
      </c>
      <c r="AF164" s="13">
        <v>2.7521980392448565E-3</v>
      </c>
      <c r="AG164" s="13">
        <v>1.7628944197325162E-3</v>
      </c>
      <c r="AH164" s="13">
        <v>2.4828545500528123</v>
      </c>
      <c r="AI164" s="14">
        <v>0</v>
      </c>
      <c r="AJ164" s="14">
        <v>0</v>
      </c>
      <c r="AK164" s="14">
        <v>3.3072199654760781E-3</v>
      </c>
      <c r="AL164" s="11">
        <v>0</v>
      </c>
      <c r="AM164" s="12">
        <v>112291</v>
      </c>
      <c r="AN164" s="12">
        <v>280709</v>
      </c>
      <c r="AO164" s="12">
        <v>0</v>
      </c>
      <c r="AP164" s="31">
        <v>280709</v>
      </c>
      <c r="AQ164" s="11">
        <v>0.23091691206189735</v>
      </c>
    </row>
    <row r="165" spans="1:43" x14ac:dyDescent="0.3">
      <c r="A165" s="28" t="s">
        <v>167</v>
      </c>
      <c r="B165" s="11">
        <v>100</v>
      </c>
      <c r="C165" s="12">
        <v>69057</v>
      </c>
      <c r="D165" s="12">
        <v>69057</v>
      </c>
      <c r="E165" s="12">
        <v>0</v>
      </c>
      <c r="F165" s="12">
        <v>0</v>
      </c>
      <c r="G165" s="12">
        <v>0</v>
      </c>
      <c r="H165" s="12">
        <v>69057</v>
      </c>
      <c r="I165" s="12">
        <v>0</v>
      </c>
      <c r="J165" s="12">
        <v>15643</v>
      </c>
      <c r="K165" s="12">
        <v>0</v>
      </c>
      <c r="L165" s="12">
        <f t="shared" si="2"/>
        <v>15643</v>
      </c>
      <c r="M165" s="12">
        <v>36123</v>
      </c>
      <c r="N165" s="11">
        <v>16000</v>
      </c>
      <c r="O165" s="11">
        <v>19755</v>
      </c>
      <c r="P165" s="11">
        <v>0</v>
      </c>
      <c r="Q165" s="11">
        <v>19755</v>
      </c>
      <c r="R165" s="11">
        <v>1269</v>
      </c>
      <c r="S165" s="11">
        <v>0</v>
      </c>
      <c r="T165" s="11">
        <v>0</v>
      </c>
      <c r="U165" s="11">
        <v>73148</v>
      </c>
      <c r="V165" s="11">
        <v>0</v>
      </c>
      <c r="W165" s="11">
        <v>0</v>
      </c>
      <c r="X165" s="11">
        <v>13070</v>
      </c>
      <c r="Y165" s="11">
        <v>0</v>
      </c>
      <c r="Z165" s="11">
        <v>0</v>
      </c>
      <c r="AA165" s="11">
        <v>5628</v>
      </c>
      <c r="AB165" s="11">
        <v>6001100</v>
      </c>
      <c r="AC165" s="11">
        <v>6301600</v>
      </c>
      <c r="AD165" s="13">
        <v>0.52308962161692518</v>
      </c>
      <c r="AE165" s="13">
        <v>0.23169265968692529</v>
      </c>
      <c r="AF165" s="13">
        <v>0.28606803075720055</v>
      </c>
      <c r="AG165" s="13">
        <v>1.8376124071419263E-2</v>
      </c>
      <c r="AH165" s="13">
        <v>1.0592264361324704</v>
      </c>
      <c r="AI165" s="14">
        <v>0</v>
      </c>
      <c r="AJ165" s="14">
        <v>0</v>
      </c>
      <c r="AK165" s="14">
        <v>2.0740764250349116E-3</v>
      </c>
      <c r="AL165" s="11">
        <v>0</v>
      </c>
      <c r="AM165" s="12">
        <v>13757</v>
      </c>
      <c r="AN165" s="12">
        <v>16000</v>
      </c>
      <c r="AO165" s="12">
        <v>0</v>
      </c>
      <c r="AP165" s="31">
        <v>16000</v>
      </c>
      <c r="AQ165" s="11">
        <v>1.248065464675385</v>
      </c>
    </row>
    <row r="166" spans="1:43" x14ac:dyDescent="0.3">
      <c r="A166" s="28" t="s">
        <v>168</v>
      </c>
      <c r="B166" s="11">
        <v>153</v>
      </c>
      <c r="C166" s="12">
        <v>54183</v>
      </c>
      <c r="D166" s="12">
        <v>54183</v>
      </c>
      <c r="E166" s="12">
        <v>0</v>
      </c>
      <c r="F166" s="12">
        <v>0</v>
      </c>
      <c r="G166" s="12">
        <v>0</v>
      </c>
      <c r="H166" s="12">
        <v>54183</v>
      </c>
      <c r="I166" s="12">
        <v>0</v>
      </c>
      <c r="J166" s="12">
        <v>14963</v>
      </c>
      <c r="K166" s="12">
        <v>0</v>
      </c>
      <c r="L166" s="12">
        <f t="shared" si="2"/>
        <v>14963</v>
      </c>
      <c r="M166" s="12">
        <v>35150</v>
      </c>
      <c r="N166" s="11">
        <v>64514</v>
      </c>
      <c r="O166" s="11">
        <v>13842</v>
      </c>
      <c r="P166" s="11">
        <v>0</v>
      </c>
      <c r="Q166" s="11">
        <v>13842</v>
      </c>
      <c r="R166" s="11">
        <v>0</v>
      </c>
      <c r="S166" s="11">
        <v>0</v>
      </c>
      <c r="T166" s="11">
        <v>0</v>
      </c>
      <c r="U166" s="11">
        <v>113506</v>
      </c>
      <c r="V166" s="11">
        <v>0</v>
      </c>
      <c r="W166" s="11">
        <v>0</v>
      </c>
      <c r="X166" s="11">
        <v>15624</v>
      </c>
      <c r="Y166" s="11">
        <v>0</v>
      </c>
      <c r="Z166" s="11">
        <v>0</v>
      </c>
      <c r="AA166" s="11">
        <v>5383</v>
      </c>
      <c r="AB166" s="11">
        <v>4519900</v>
      </c>
      <c r="AC166" s="11">
        <v>5739740</v>
      </c>
      <c r="AD166" s="13">
        <v>0.64872746064263698</v>
      </c>
      <c r="AE166" s="13">
        <v>1.1906686599117804</v>
      </c>
      <c r="AF166" s="13">
        <v>0.25546758208294112</v>
      </c>
      <c r="AG166" s="13">
        <v>0</v>
      </c>
      <c r="AH166" s="13">
        <v>2.0948637026373587</v>
      </c>
      <c r="AI166" s="14">
        <v>0</v>
      </c>
      <c r="AJ166" s="14">
        <v>0</v>
      </c>
      <c r="AK166" s="14">
        <v>2.7220745190548699E-3</v>
      </c>
      <c r="AL166" s="11">
        <v>0</v>
      </c>
      <c r="AM166" s="12">
        <v>28656</v>
      </c>
      <c r="AN166" s="12">
        <v>64514</v>
      </c>
      <c r="AO166" s="12">
        <v>0</v>
      </c>
      <c r="AP166" s="31">
        <v>64514</v>
      </c>
      <c r="AQ166" s="11">
        <v>1.3604701873657525</v>
      </c>
    </row>
    <row r="167" spans="1:43" x14ac:dyDescent="0.3">
      <c r="A167" s="28" t="s">
        <v>169</v>
      </c>
      <c r="B167" s="11">
        <v>534</v>
      </c>
      <c r="C167" s="12">
        <v>305315</v>
      </c>
      <c r="D167" s="12">
        <v>305315</v>
      </c>
      <c r="E167" s="12">
        <v>0</v>
      </c>
      <c r="F167" s="12">
        <v>0</v>
      </c>
      <c r="G167" s="12">
        <v>36185</v>
      </c>
      <c r="H167" s="12">
        <v>269130</v>
      </c>
      <c r="I167" s="12">
        <v>64697</v>
      </c>
      <c r="J167" s="12">
        <v>94135</v>
      </c>
      <c r="K167" s="12">
        <v>1628</v>
      </c>
      <c r="L167" s="12">
        <f t="shared" si="2"/>
        <v>95763</v>
      </c>
      <c r="M167" s="12">
        <v>170016</v>
      </c>
      <c r="N167" s="11">
        <v>357242</v>
      </c>
      <c r="O167" s="11">
        <v>30222</v>
      </c>
      <c r="P167" s="11">
        <v>0</v>
      </c>
      <c r="Q167" s="11">
        <v>30222</v>
      </c>
      <c r="R167" s="11">
        <v>40729</v>
      </c>
      <c r="S167" s="11">
        <v>62341</v>
      </c>
      <c r="T167" s="11">
        <v>0</v>
      </c>
      <c r="U167" s="11">
        <v>660549</v>
      </c>
      <c r="V167" s="11">
        <v>0</v>
      </c>
      <c r="W167" s="11">
        <v>0</v>
      </c>
      <c r="X167" s="11">
        <v>32619</v>
      </c>
      <c r="Y167" s="11">
        <v>0</v>
      </c>
      <c r="Z167" s="11">
        <v>282</v>
      </c>
      <c r="AA167" s="11">
        <v>33867</v>
      </c>
      <c r="AB167" s="11">
        <v>23379526</v>
      </c>
      <c r="AC167" s="11">
        <v>27016200</v>
      </c>
      <c r="AD167" s="13">
        <v>0.63172444543529149</v>
      </c>
      <c r="AE167" s="13">
        <v>1.3273956823839781</v>
      </c>
      <c r="AF167" s="13">
        <v>0.11229517333630587</v>
      </c>
      <c r="AG167" s="13">
        <v>0.15133578567978301</v>
      </c>
      <c r="AH167" s="13">
        <v>2.2227510868353586</v>
      </c>
      <c r="AI167" s="14">
        <v>0</v>
      </c>
      <c r="AJ167" s="14">
        <v>0</v>
      </c>
      <c r="AK167" s="14">
        <v>1.2073866791036489E-3</v>
      </c>
      <c r="AL167" s="11">
        <v>0</v>
      </c>
      <c r="AM167" s="12">
        <v>169065</v>
      </c>
      <c r="AN167" s="12">
        <v>445260.33971200208</v>
      </c>
      <c r="AO167" s="12">
        <v>88018.339712002096</v>
      </c>
      <c r="AP167" s="31">
        <v>357242</v>
      </c>
      <c r="AQ167" s="11">
        <v>0.40198755773993672</v>
      </c>
    </row>
    <row r="168" spans="1:43" x14ac:dyDescent="0.3">
      <c r="A168" s="28" t="s">
        <v>170</v>
      </c>
      <c r="B168" s="11">
        <v>63599</v>
      </c>
      <c r="C168" s="12">
        <v>71991642</v>
      </c>
      <c r="D168" s="12">
        <v>71991642</v>
      </c>
      <c r="E168" s="12">
        <v>0</v>
      </c>
      <c r="F168" s="12">
        <v>688184</v>
      </c>
      <c r="G168" s="12">
        <v>7879878</v>
      </c>
      <c r="H168" s="12">
        <v>63423580</v>
      </c>
      <c r="I168" s="12">
        <v>0</v>
      </c>
      <c r="J168" s="12">
        <v>20184651</v>
      </c>
      <c r="K168" s="12">
        <v>4162</v>
      </c>
      <c r="L168" s="12">
        <f t="shared" si="2"/>
        <v>20188813</v>
      </c>
      <c r="M168" s="12">
        <v>19958872</v>
      </c>
      <c r="N168" s="11">
        <v>24451804</v>
      </c>
      <c r="O168" s="11">
        <v>10244288</v>
      </c>
      <c r="P168" s="11">
        <v>0</v>
      </c>
      <c r="Q168" s="11">
        <v>10244288</v>
      </c>
      <c r="R168" s="11">
        <v>3148881</v>
      </c>
      <c r="S168" s="11">
        <v>10992750</v>
      </c>
      <c r="T168" s="11">
        <v>0</v>
      </c>
      <c r="U168" s="11">
        <v>69423793</v>
      </c>
      <c r="V168" s="11">
        <v>0</v>
      </c>
      <c r="W168" s="11">
        <v>0</v>
      </c>
      <c r="X168" s="11">
        <v>14977288</v>
      </c>
      <c r="Y168" s="11">
        <v>0</v>
      </c>
      <c r="Z168" s="11">
        <v>720</v>
      </c>
      <c r="AA168" s="11">
        <v>7262038</v>
      </c>
      <c r="AB168" s="11">
        <v>6067516277</v>
      </c>
      <c r="AC168" s="11">
        <v>6321139296</v>
      </c>
      <c r="AD168" s="13">
        <v>0.3146916651504062</v>
      </c>
      <c r="AE168" s="13">
        <v>0.38553175333212031</v>
      </c>
      <c r="AF168" s="13">
        <v>0.16152175578861994</v>
      </c>
      <c r="AG168" s="13">
        <v>4.9648427288399674E-2</v>
      </c>
      <c r="AH168" s="13">
        <v>0.91139360155954607</v>
      </c>
      <c r="AI168" s="14">
        <v>0</v>
      </c>
      <c r="AJ168" s="14">
        <v>0</v>
      </c>
      <c r="AK168" s="14">
        <v>2.3693969233485471E-3</v>
      </c>
      <c r="AL168" s="11">
        <v>0</v>
      </c>
      <c r="AM168" s="12">
        <v>1176071</v>
      </c>
      <c r="AN168" s="12">
        <v>24451804</v>
      </c>
      <c r="AO168" s="12">
        <v>0</v>
      </c>
      <c r="AP168" s="31">
        <v>24451804</v>
      </c>
      <c r="AQ168" s="11">
        <v>0.45013064552159365</v>
      </c>
    </row>
    <row r="169" spans="1:43" x14ac:dyDescent="0.3">
      <c r="A169" s="28" t="s">
        <v>171</v>
      </c>
      <c r="B169" s="11">
        <v>6185</v>
      </c>
      <c r="C169" s="12">
        <v>11448696</v>
      </c>
      <c r="D169" s="12">
        <v>11448696</v>
      </c>
      <c r="E169" s="12">
        <v>2567</v>
      </c>
      <c r="F169" s="12">
        <v>0</v>
      </c>
      <c r="G169" s="12">
        <v>516671</v>
      </c>
      <c r="H169" s="12">
        <v>10929458</v>
      </c>
      <c r="I169" s="12">
        <v>641505</v>
      </c>
      <c r="J169" s="12">
        <v>1334766</v>
      </c>
      <c r="K169" s="12">
        <v>0</v>
      </c>
      <c r="L169" s="12">
        <f t="shared" si="2"/>
        <v>1334766</v>
      </c>
      <c r="M169" s="12">
        <v>4176154</v>
      </c>
      <c r="N169" s="11">
        <v>4756723</v>
      </c>
      <c r="O169" s="11">
        <v>3351723</v>
      </c>
      <c r="P169" s="11">
        <v>0</v>
      </c>
      <c r="Q169" s="11">
        <v>3351723</v>
      </c>
      <c r="R169" s="11">
        <v>724612</v>
      </c>
      <c r="S169" s="11">
        <v>720779</v>
      </c>
      <c r="T169" s="11">
        <v>2944</v>
      </c>
      <c r="U169" s="11">
        <v>13732935</v>
      </c>
      <c r="V169" s="11">
        <v>0</v>
      </c>
      <c r="W169" s="11">
        <v>0</v>
      </c>
      <c r="X169" s="11">
        <v>2177048</v>
      </c>
      <c r="Y169" s="11">
        <v>0</v>
      </c>
      <c r="Z169" s="11">
        <v>0</v>
      </c>
      <c r="AA169" s="11">
        <v>480222</v>
      </c>
      <c r="AB169" s="11">
        <v>1080368389</v>
      </c>
      <c r="AC169" s="11">
        <v>996127400</v>
      </c>
      <c r="AD169" s="13">
        <v>0.38210074095165558</v>
      </c>
      <c r="AE169" s="13">
        <v>0.4352203924476401</v>
      </c>
      <c r="AF169" s="13">
        <v>0.30666872959299535</v>
      </c>
      <c r="AG169" s="13">
        <v>6.6298987561871775E-2</v>
      </c>
      <c r="AH169" s="13">
        <v>1.1902888505541629</v>
      </c>
      <c r="AI169" s="14">
        <v>0</v>
      </c>
      <c r="AJ169" s="14">
        <v>0</v>
      </c>
      <c r="AK169" s="14">
        <v>2.1855116122696757E-3</v>
      </c>
      <c r="AL169" s="11">
        <v>0</v>
      </c>
      <c r="AM169" s="12">
        <v>0</v>
      </c>
      <c r="AN169" s="12">
        <v>5045484.05975533</v>
      </c>
      <c r="AO169" s="12">
        <v>288761.05975532992</v>
      </c>
      <c r="AP169" s="31">
        <v>4756723</v>
      </c>
      <c r="AQ169" s="11">
        <v>0.69249922191098656</v>
      </c>
    </row>
    <row r="170" spans="1:43" x14ac:dyDescent="0.3">
      <c r="A170" s="28" t="s">
        <v>172</v>
      </c>
      <c r="B170" s="11">
        <v>26</v>
      </c>
      <c r="C170" s="12">
        <v>24161</v>
      </c>
      <c r="D170" s="12">
        <v>24161</v>
      </c>
      <c r="E170" s="12">
        <v>0</v>
      </c>
      <c r="F170" s="12">
        <v>0</v>
      </c>
      <c r="G170" s="12">
        <v>0</v>
      </c>
      <c r="H170" s="12">
        <v>24161</v>
      </c>
      <c r="I170" s="12">
        <v>0</v>
      </c>
      <c r="J170" s="12">
        <v>12614</v>
      </c>
      <c r="K170" s="12">
        <v>221</v>
      </c>
      <c r="L170" s="12">
        <f t="shared" si="2"/>
        <v>12835</v>
      </c>
      <c r="M170" s="12">
        <v>10291</v>
      </c>
      <c r="N170" s="11">
        <v>15885</v>
      </c>
      <c r="O170" s="11">
        <v>4878</v>
      </c>
      <c r="P170" s="11">
        <v>0</v>
      </c>
      <c r="Q170" s="11">
        <v>4878</v>
      </c>
      <c r="R170" s="11">
        <v>577</v>
      </c>
      <c r="S170" s="11">
        <v>0</v>
      </c>
      <c r="T170" s="11">
        <v>0</v>
      </c>
      <c r="U170" s="11">
        <v>31632</v>
      </c>
      <c r="V170" s="11">
        <v>0</v>
      </c>
      <c r="W170" s="11">
        <v>0</v>
      </c>
      <c r="X170" s="11">
        <v>2913</v>
      </c>
      <c r="Y170" s="11">
        <v>0</v>
      </c>
      <c r="Z170" s="11">
        <v>38</v>
      </c>
      <c r="AA170" s="11">
        <v>4538</v>
      </c>
      <c r="AB170" s="11">
        <v>1808987</v>
      </c>
      <c r="AC170" s="11">
        <v>1468600</v>
      </c>
      <c r="AD170" s="13">
        <v>0.42593435702164645</v>
      </c>
      <c r="AE170" s="13">
        <v>0.65746450891933284</v>
      </c>
      <c r="AF170" s="13">
        <v>0.20189561690327387</v>
      </c>
      <c r="AG170" s="13">
        <v>2.3881461860022352E-2</v>
      </c>
      <c r="AH170" s="13">
        <v>1.3091759447042755</v>
      </c>
      <c r="AI170" s="14">
        <v>0</v>
      </c>
      <c r="AJ170" s="14">
        <v>0</v>
      </c>
      <c r="AK170" s="14">
        <v>1.9835217213672886E-3</v>
      </c>
      <c r="AL170" s="11">
        <v>0</v>
      </c>
      <c r="AM170" s="12">
        <v>6380</v>
      </c>
      <c r="AN170" s="12">
        <v>15885</v>
      </c>
      <c r="AO170" s="12">
        <v>0</v>
      </c>
      <c r="AP170" s="31">
        <v>15885</v>
      </c>
      <c r="AQ170" s="11">
        <v>1.403655783682364</v>
      </c>
    </row>
    <row r="171" spans="1:43" x14ac:dyDescent="0.3">
      <c r="A171" s="28" t="s">
        <v>173</v>
      </c>
      <c r="B171" s="11">
        <v>507</v>
      </c>
      <c r="C171" s="12">
        <v>216195</v>
      </c>
      <c r="D171" s="12">
        <v>216195</v>
      </c>
      <c r="E171" s="12">
        <v>0</v>
      </c>
      <c r="F171" s="12">
        <v>0</v>
      </c>
      <c r="G171" s="12">
        <v>0</v>
      </c>
      <c r="H171" s="12">
        <v>216195</v>
      </c>
      <c r="I171" s="12">
        <v>0</v>
      </c>
      <c r="J171" s="12">
        <v>28891</v>
      </c>
      <c r="K171" s="12">
        <v>0</v>
      </c>
      <c r="L171" s="12">
        <f t="shared" si="2"/>
        <v>28891</v>
      </c>
      <c r="M171" s="12">
        <v>98990</v>
      </c>
      <c r="N171" s="11">
        <v>287266</v>
      </c>
      <c r="O171" s="11">
        <v>26186</v>
      </c>
      <c r="P171" s="11">
        <v>0</v>
      </c>
      <c r="Q171" s="11">
        <v>26186</v>
      </c>
      <c r="R171" s="11">
        <v>448</v>
      </c>
      <c r="S171" s="11">
        <v>0</v>
      </c>
      <c r="T171" s="11">
        <v>0</v>
      </c>
      <c r="U171" s="11">
        <v>412891</v>
      </c>
      <c r="V171" s="11">
        <v>0</v>
      </c>
      <c r="W171" s="11">
        <v>0</v>
      </c>
      <c r="X171" s="11">
        <v>47705</v>
      </c>
      <c r="Y171" s="11">
        <v>0</v>
      </c>
      <c r="Z171" s="11">
        <v>0</v>
      </c>
      <c r="AA171" s="11">
        <v>10394</v>
      </c>
      <c r="AB171" s="11">
        <v>19220657</v>
      </c>
      <c r="AC171" s="11">
        <v>21544900</v>
      </c>
      <c r="AD171" s="13">
        <v>0.45787367885473762</v>
      </c>
      <c r="AE171" s="13">
        <v>1.3287356321839081</v>
      </c>
      <c r="AF171" s="13">
        <v>0.12112213510950762</v>
      </c>
      <c r="AG171" s="13">
        <v>2.0722033349522421E-3</v>
      </c>
      <c r="AH171" s="13">
        <v>1.9098036494831057</v>
      </c>
      <c r="AI171" s="14">
        <v>0</v>
      </c>
      <c r="AJ171" s="14">
        <v>0</v>
      </c>
      <c r="AK171" s="14">
        <v>2.2142131084386561E-3</v>
      </c>
      <c r="AL171" s="11">
        <v>0</v>
      </c>
      <c r="AM171" s="12">
        <v>152896</v>
      </c>
      <c r="AN171" s="12">
        <v>287266</v>
      </c>
      <c r="AO171" s="12">
        <v>0</v>
      </c>
      <c r="AP171" s="31">
        <v>287266</v>
      </c>
      <c r="AQ171" s="11">
        <v>0.39066780873266116</v>
      </c>
    </row>
    <row r="172" spans="1:43" x14ac:dyDescent="0.3">
      <c r="A172" s="28" t="s">
        <v>174</v>
      </c>
      <c r="B172" s="11">
        <v>38839</v>
      </c>
      <c r="C172" s="12">
        <v>44022276</v>
      </c>
      <c r="D172" s="12">
        <v>44022276</v>
      </c>
      <c r="E172" s="12">
        <v>0</v>
      </c>
      <c r="F172" s="12">
        <v>1381617</v>
      </c>
      <c r="G172" s="12">
        <v>2722120</v>
      </c>
      <c r="H172" s="12">
        <v>39918539</v>
      </c>
      <c r="I172" s="12">
        <v>6956335</v>
      </c>
      <c r="J172" s="12">
        <v>7883485</v>
      </c>
      <c r="K172" s="12">
        <v>16034</v>
      </c>
      <c r="L172" s="12">
        <f t="shared" si="2"/>
        <v>7899519</v>
      </c>
      <c r="M172" s="12">
        <v>10951640</v>
      </c>
      <c r="N172" s="11">
        <v>14868421</v>
      </c>
      <c r="O172" s="11">
        <v>13542944</v>
      </c>
      <c r="P172" s="11">
        <v>0</v>
      </c>
      <c r="Q172" s="11">
        <v>13542944</v>
      </c>
      <c r="R172" s="11">
        <v>1730485</v>
      </c>
      <c r="S172" s="11">
        <v>3797467</v>
      </c>
      <c r="T172" s="11">
        <v>0</v>
      </c>
      <c r="U172" s="11">
        <v>46318204</v>
      </c>
      <c r="V172" s="11">
        <v>130601</v>
      </c>
      <c r="W172" s="11">
        <v>0</v>
      </c>
      <c r="X172" s="11">
        <v>12663060</v>
      </c>
      <c r="Y172" s="11">
        <v>0</v>
      </c>
      <c r="Z172" s="11">
        <v>2775</v>
      </c>
      <c r="AA172" s="11">
        <v>2836321</v>
      </c>
      <c r="AB172" s="11">
        <v>3991958100</v>
      </c>
      <c r="AC172" s="11">
        <v>4023627200</v>
      </c>
      <c r="AD172" s="13">
        <v>0.27434972006365266</v>
      </c>
      <c r="AE172" s="13">
        <v>0.37246906756782855</v>
      </c>
      <c r="AF172" s="13">
        <v>0.33926452067797369</v>
      </c>
      <c r="AG172" s="13">
        <v>4.33504091920799E-2</v>
      </c>
      <c r="AH172" s="13">
        <v>1.0294337175015349</v>
      </c>
      <c r="AI172" s="14">
        <v>3.2458523990492956E-5</v>
      </c>
      <c r="AJ172" s="14">
        <v>0</v>
      </c>
      <c r="AK172" s="14">
        <v>3.1471752651438482E-3</v>
      </c>
      <c r="AL172" s="11">
        <v>0</v>
      </c>
      <c r="AM172" s="12">
        <v>0</v>
      </c>
      <c r="AN172" s="12">
        <v>17586037.151260316</v>
      </c>
      <c r="AO172" s="12">
        <v>2717616.1512603164</v>
      </c>
      <c r="AP172" s="31">
        <v>14868421</v>
      </c>
      <c r="AQ172" s="11">
        <v>0.84211266487473491</v>
      </c>
    </row>
    <row r="173" spans="1:43" x14ac:dyDescent="0.3">
      <c r="A173" s="28" t="s">
        <v>175</v>
      </c>
      <c r="B173" s="11">
        <v>1149</v>
      </c>
      <c r="C173" s="12">
        <v>855761</v>
      </c>
      <c r="D173" s="12">
        <v>855761</v>
      </c>
      <c r="E173" s="12">
        <v>0</v>
      </c>
      <c r="F173" s="12">
        <v>18875</v>
      </c>
      <c r="G173" s="12">
        <v>0</v>
      </c>
      <c r="H173" s="12">
        <v>836886</v>
      </c>
      <c r="I173" s="12">
        <v>0</v>
      </c>
      <c r="J173" s="12">
        <v>250189</v>
      </c>
      <c r="K173" s="12">
        <v>2977</v>
      </c>
      <c r="L173" s="12">
        <f t="shared" si="2"/>
        <v>253166</v>
      </c>
      <c r="M173" s="12">
        <v>324109</v>
      </c>
      <c r="N173" s="11">
        <v>761759</v>
      </c>
      <c r="O173" s="11">
        <v>183337</v>
      </c>
      <c r="P173" s="11">
        <v>0</v>
      </c>
      <c r="Q173" s="11">
        <v>183337</v>
      </c>
      <c r="R173" s="11">
        <v>11055</v>
      </c>
      <c r="S173" s="11">
        <v>0</v>
      </c>
      <c r="T173" s="11">
        <v>0</v>
      </c>
      <c r="U173" s="11">
        <v>1309134</v>
      </c>
      <c r="V173" s="11">
        <v>0</v>
      </c>
      <c r="W173" s="11">
        <v>0</v>
      </c>
      <c r="X173" s="11">
        <v>184970</v>
      </c>
      <c r="Y173" s="11">
        <v>0</v>
      </c>
      <c r="Z173" s="11">
        <v>515</v>
      </c>
      <c r="AA173" s="11">
        <v>90013</v>
      </c>
      <c r="AB173" s="11">
        <v>71004470</v>
      </c>
      <c r="AC173" s="11">
        <v>78274200</v>
      </c>
      <c r="AD173" s="13">
        <v>0.38727974897417328</v>
      </c>
      <c r="AE173" s="13">
        <v>0.91023030615878386</v>
      </c>
      <c r="AF173" s="13">
        <v>0.21907045881995876</v>
      </c>
      <c r="AG173" s="13">
        <v>1.320968447315405E-2</v>
      </c>
      <c r="AH173" s="13">
        <v>1.52979019842607</v>
      </c>
      <c r="AI173" s="14">
        <v>0</v>
      </c>
      <c r="AJ173" s="14">
        <v>0</v>
      </c>
      <c r="AK173" s="14">
        <v>2.3631030403376847E-3</v>
      </c>
      <c r="AL173" s="11">
        <v>0</v>
      </c>
      <c r="AM173" s="12">
        <v>334242</v>
      </c>
      <c r="AN173" s="12">
        <v>761759</v>
      </c>
      <c r="AO173" s="12">
        <v>0</v>
      </c>
      <c r="AP173" s="31">
        <v>761759</v>
      </c>
      <c r="AQ173" s="11">
        <v>0.27734007323301579</v>
      </c>
    </row>
    <row r="174" spans="1:43" x14ac:dyDescent="0.3">
      <c r="A174" s="28" t="s">
        <v>176</v>
      </c>
      <c r="B174" s="11">
        <v>734</v>
      </c>
      <c r="C174" s="12">
        <v>732347</v>
      </c>
      <c r="D174" s="12">
        <v>732347</v>
      </c>
      <c r="E174" s="12">
        <v>0</v>
      </c>
      <c r="F174" s="12">
        <v>0</v>
      </c>
      <c r="G174" s="12">
        <v>0</v>
      </c>
      <c r="H174" s="12">
        <v>732347</v>
      </c>
      <c r="I174" s="12">
        <v>0</v>
      </c>
      <c r="J174" s="12">
        <v>139252</v>
      </c>
      <c r="K174" s="12">
        <v>0</v>
      </c>
      <c r="L174" s="12">
        <f t="shared" si="2"/>
        <v>139252</v>
      </c>
      <c r="M174" s="12">
        <v>432773</v>
      </c>
      <c r="N174" s="11">
        <v>209065</v>
      </c>
      <c r="O174" s="11">
        <v>158577</v>
      </c>
      <c r="P174" s="11">
        <v>0</v>
      </c>
      <c r="Q174" s="11">
        <v>158577</v>
      </c>
      <c r="R174" s="11">
        <v>3587</v>
      </c>
      <c r="S174" s="11">
        <v>0</v>
      </c>
      <c r="T174" s="11">
        <v>0</v>
      </c>
      <c r="U174" s="11">
        <v>804003</v>
      </c>
      <c r="V174" s="11">
        <v>0</v>
      </c>
      <c r="W174" s="11">
        <v>0</v>
      </c>
      <c r="X174" s="11">
        <v>157595</v>
      </c>
      <c r="Y174" s="11">
        <v>0</v>
      </c>
      <c r="Z174" s="11">
        <v>0</v>
      </c>
      <c r="AA174" s="11">
        <v>50100</v>
      </c>
      <c r="AB174" s="11">
        <v>65700500</v>
      </c>
      <c r="AC174" s="11">
        <v>64421800</v>
      </c>
      <c r="AD174" s="13">
        <v>0.59093981404989715</v>
      </c>
      <c r="AE174" s="13">
        <v>0.28547259700661026</v>
      </c>
      <c r="AF174" s="13">
        <v>0.21653259998334123</v>
      </c>
      <c r="AG174" s="13">
        <v>4.8979513809710423E-3</v>
      </c>
      <c r="AH174" s="13">
        <v>1.0978429624208197</v>
      </c>
      <c r="AI174" s="14">
        <v>0</v>
      </c>
      <c r="AJ174" s="14">
        <v>0</v>
      </c>
      <c r="AK174" s="14">
        <v>2.4462992341101925E-3</v>
      </c>
      <c r="AL174" s="11">
        <v>0</v>
      </c>
      <c r="AM174" s="12">
        <v>89985</v>
      </c>
      <c r="AN174" s="12">
        <v>209065</v>
      </c>
      <c r="AO174" s="12">
        <v>0</v>
      </c>
      <c r="AP174" s="31">
        <v>209065</v>
      </c>
      <c r="AQ174" s="11">
        <v>0.75623693301249362</v>
      </c>
    </row>
    <row r="175" spans="1:43" x14ac:dyDescent="0.3">
      <c r="A175" s="28" t="s">
        <v>177</v>
      </c>
      <c r="B175" s="11">
        <v>240</v>
      </c>
      <c r="C175" s="12">
        <v>219639</v>
      </c>
      <c r="D175" s="12">
        <v>219639</v>
      </c>
      <c r="E175" s="12">
        <v>0</v>
      </c>
      <c r="F175" s="12">
        <v>33758</v>
      </c>
      <c r="G175" s="12">
        <v>0</v>
      </c>
      <c r="H175" s="12">
        <v>185881</v>
      </c>
      <c r="I175" s="12">
        <v>0</v>
      </c>
      <c r="J175" s="12">
        <v>34597</v>
      </c>
      <c r="K175" s="12">
        <v>32291</v>
      </c>
      <c r="L175" s="12">
        <f t="shared" si="2"/>
        <v>66888</v>
      </c>
      <c r="M175" s="12">
        <v>150182</v>
      </c>
      <c r="N175" s="11">
        <v>134205</v>
      </c>
      <c r="O175" s="11">
        <v>38241</v>
      </c>
      <c r="P175" s="11">
        <v>0</v>
      </c>
      <c r="Q175" s="11">
        <v>38241</v>
      </c>
      <c r="R175" s="11">
        <v>5558</v>
      </c>
      <c r="S175" s="11">
        <v>0</v>
      </c>
      <c r="T175" s="11">
        <v>0</v>
      </c>
      <c r="U175" s="11">
        <v>387785</v>
      </c>
      <c r="V175" s="11">
        <v>0</v>
      </c>
      <c r="W175" s="11">
        <v>0</v>
      </c>
      <c r="X175" s="11">
        <v>18283</v>
      </c>
      <c r="Y175" s="11">
        <v>0</v>
      </c>
      <c r="Z175" s="11">
        <v>5588</v>
      </c>
      <c r="AA175" s="11">
        <v>12447</v>
      </c>
      <c r="AB175" s="11">
        <v>19351620</v>
      </c>
      <c r="AC175" s="11">
        <v>14489100</v>
      </c>
      <c r="AD175" s="13">
        <v>0.80794701986754969</v>
      </c>
      <c r="AE175" s="13">
        <v>0.7219941790715565</v>
      </c>
      <c r="AF175" s="13">
        <v>0.20572839612440216</v>
      </c>
      <c r="AG175" s="13">
        <v>2.9900850544165355E-2</v>
      </c>
      <c r="AH175" s="13">
        <v>1.7655704456076735</v>
      </c>
      <c r="AI175" s="14">
        <v>0</v>
      </c>
      <c r="AJ175" s="14">
        <v>0</v>
      </c>
      <c r="AK175" s="14">
        <v>1.2618451111525216E-3</v>
      </c>
      <c r="AL175" s="11">
        <v>0</v>
      </c>
      <c r="AM175" s="12">
        <v>30172</v>
      </c>
      <c r="AN175" s="12">
        <v>134205</v>
      </c>
      <c r="AO175" s="12">
        <v>0</v>
      </c>
      <c r="AP175" s="31">
        <v>134205</v>
      </c>
      <c r="AQ175" s="11">
        <v>0.59650699074730851</v>
      </c>
    </row>
    <row r="176" spans="1:43" x14ac:dyDescent="0.3">
      <c r="A176" s="28" t="s">
        <v>178</v>
      </c>
      <c r="B176" s="11">
        <v>7482</v>
      </c>
      <c r="C176" s="12">
        <v>4097834</v>
      </c>
      <c r="D176" s="12">
        <v>4097834</v>
      </c>
      <c r="E176" s="12">
        <v>0</v>
      </c>
      <c r="F176" s="12">
        <v>77710</v>
      </c>
      <c r="G176" s="12">
        <v>0</v>
      </c>
      <c r="H176" s="12">
        <v>4020124</v>
      </c>
      <c r="I176" s="12">
        <v>0</v>
      </c>
      <c r="J176" s="12">
        <v>984567</v>
      </c>
      <c r="K176" s="12">
        <v>3895</v>
      </c>
      <c r="L176" s="12">
        <f t="shared" si="2"/>
        <v>988462</v>
      </c>
      <c r="M176" s="12">
        <v>1789088</v>
      </c>
      <c r="N176" s="11">
        <v>2322017</v>
      </c>
      <c r="O176" s="11">
        <v>665690</v>
      </c>
      <c r="P176" s="11">
        <v>0</v>
      </c>
      <c r="Q176" s="11">
        <v>665690</v>
      </c>
      <c r="R176" s="11">
        <v>173044</v>
      </c>
      <c r="S176" s="11">
        <v>0</v>
      </c>
      <c r="T176" s="11">
        <v>0</v>
      </c>
      <c r="U176" s="11">
        <v>5045519</v>
      </c>
      <c r="V176" s="11">
        <v>0</v>
      </c>
      <c r="W176" s="11">
        <v>0</v>
      </c>
      <c r="X176" s="11">
        <v>756115</v>
      </c>
      <c r="Y176" s="11">
        <v>0</v>
      </c>
      <c r="Z176" s="11">
        <v>674</v>
      </c>
      <c r="AA176" s="11">
        <v>354226</v>
      </c>
      <c r="AB176" s="11">
        <v>351689600</v>
      </c>
      <c r="AC176" s="11">
        <v>385207800</v>
      </c>
      <c r="AD176" s="13">
        <v>0.44503303878188832</v>
      </c>
      <c r="AE176" s="13">
        <v>0.57759835268762849</v>
      </c>
      <c r="AF176" s="13">
        <v>0.16558941962984228</v>
      </c>
      <c r="AG176" s="13">
        <v>4.3044443405228297E-2</v>
      </c>
      <c r="AH176" s="13">
        <v>1.2312652545045875</v>
      </c>
      <c r="AI176" s="14">
        <v>0</v>
      </c>
      <c r="AJ176" s="14">
        <v>0</v>
      </c>
      <c r="AK176" s="14">
        <v>1.9628756219370429E-3</v>
      </c>
      <c r="AL176" s="11">
        <v>0</v>
      </c>
      <c r="AM176" s="12">
        <v>3943905</v>
      </c>
      <c r="AN176" s="12">
        <v>2322017</v>
      </c>
      <c r="AO176" s="12">
        <v>0</v>
      </c>
      <c r="AP176" s="31">
        <v>2322017</v>
      </c>
      <c r="AQ176" s="11">
        <v>1.1420762058538143</v>
      </c>
    </row>
    <row r="177" spans="1:43" x14ac:dyDescent="0.3">
      <c r="A177" s="28" t="s">
        <v>179</v>
      </c>
      <c r="B177" s="11">
        <v>2360</v>
      </c>
      <c r="C177" s="12">
        <v>1337464</v>
      </c>
      <c r="D177" s="12">
        <v>1337464</v>
      </c>
      <c r="E177" s="12">
        <v>0</v>
      </c>
      <c r="F177" s="12">
        <v>124169</v>
      </c>
      <c r="G177" s="12">
        <v>62519</v>
      </c>
      <c r="H177" s="12">
        <v>1150776</v>
      </c>
      <c r="I177" s="12">
        <v>256908</v>
      </c>
      <c r="J177" s="12">
        <v>239504</v>
      </c>
      <c r="K177" s="12">
        <v>47032</v>
      </c>
      <c r="L177" s="12">
        <f t="shared" si="2"/>
        <v>286536</v>
      </c>
      <c r="M177" s="12">
        <v>371831</v>
      </c>
      <c r="N177" s="11">
        <v>1039714</v>
      </c>
      <c r="O177" s="11">
        <v>151097</v>
      </c>
      <c r="P177" s="11">
        <v>0</v>
      </c>
      <c r="Q177" s="11">
        <v>151097</v>
      </c>
      <c r="R177" s="11">
        <v>12403</v>
      </c>
      <c r="S177" s="11">
        <v>107712</v>
      </c>
      <c r="T177" s="11">
        <v>0</v>
      </c>
      <c r="U177" s="11">
        <v>1852681</v>
      </c>
      <c r="V177" s="11">
        <v>0</v>
      </c>
      <c r="W177" s="11">
        <v>0</v>
      </c>
      <c r="X177" s="11">
        <v>102204</v>
      </c>
      <c r="Y177" s="11">
        <v>0</v>
      </c>
      <c r="Z177" s="11">
        <v>8140</v>
      </c>
      <c r="AA177" s="11">
        <v>86169</v>
      </c>
      <c r="AB177" s="11">
        <v>114820464</v>
      </c>
      <c r="AC177" s="11">
        <v>122765000</v>
      </c>
      <c r="AD177" s="13">
        <v>0.32311327313047888</v>
      </c>
      <c r="AE177" s="13">
        <v>0.90348947145230696</v>
      </c>
      <c r="AF177" s="13">
        <v>0.13130009663044762</v>
      </c>
      <c r="AG177" s="13">
        <v>1.0777944621716129E-2</v>
      </c>
      <c r="AH177" s="13">
        <v>1.3686807858349497</v>
      </c>
      <c r="AI177" s="14">
        <v>0</v>
      </c>
      <c r="AJ177" s="14">
        <v>0</v>
      </c>
      <c r="AK177" s="14">
        <v>8.3251741131429963E-4</v>
      </c>
      <c r="AL177" s="11">
        <v>0</v>
      </c>
      <c r="AM177" s="12">
        <v>870600</v>
      </c>
      <c r="AN177" s="12">
        <v>1333122.5138934916</v>
      </c>
      <c r="AO177" s="12">
        <v>293408.5138934917</v>
      </c>
      <c r="AP177" s="31">
        <v>1039714</v>
      </c>
      <c r="AQ177" s="11">
        <v>0.30684423369370895</v>
      </c>
    </row>
    <row r="178" spans="1:43" x14ac:dyDescent="0.3">
      <c r="A178" s="28" t="s">
        <v>180</v>
      </c>
      <c r="B178" s="11">
        <v>2394</v>
      </c>
      <c r="C178" s="12">
        <v>14815602</v>
      </c>
      <c r="D178" s="12">
        <v>14815602</v>
      </c>
      <c r="E178" s="12">
        <v>0</v>
      </c>
      <c r="F178" s="12">
        <v>22493</v>
      </c>
      <c r="G178" s="12">
        <v>16122</v>
      </c>
      <c r="H178" s="12">
        <v>14776987</v>
      </c>
      <c r="I178" s="12">
        <v>110</v>
      </c>
      <c r="J178" s="12">
        <v>753144</v>
      </c>
      <c r="K178" s="12">
        <v>8001649</v>
      </c>
      <c r="L178" s="12">
        <f t="shared" si="2"/>
        <v>8754793</v>
      </c>
      <c r="M178" s="12">
        <v>4886703</v>
      </c>
      <c r="N178" s="11">
        <v>4485875</v>
      </c>
      <c r="O178" s="11">
        <v>1665224</v>
      </c>
      <c r="P178" s="11">
        <v>0</v>
      </c>
      <c r="Q178" s="11">
        <v>1665224</v>
      </c>
      <c r="R178" s="11">
        <v>115017</v>
      </c>
      <c r="S178" s="11">
        <v>27776</v>
      </c>
      <c r="T178" s="11">
        <v>0</v>
      </c>
      <c r="U178" s="11">
        <v>11197629</v>
      </c>
      <c r="V178" s="11">
        <v>0</v>
      </c>
      <c r="W178" s="11">
        <v>0</v>
      </c>
      <c r="X178" s="11">
        <v>570431</v>
      </c>
      <c r="Y178" s="11">
        <v>0</v>
      </c>
      <c r="Z178" s="11">
        <v>1384780</v>
      </c>
      <c r="AA178" s="11">
        <v>270967</v>
      </c>
      <c r="AB178" s="11">
        <v>1370656395</v>
      </c>
      <c r="AC178" s="11">
        <v>511323645</v>
      </c>
      <c r="AD178" s="13">
        <v>0.33069684638688523</v>
      </c>
      <c r="AE178" s="13">
        <v>0.30357169563727709</v>
      </c>
      <c r="AF178" s="13">
        <v>0.11269036103232682</v>
      </c>
      <c r="AG178" s="13">
        <v>7.7835217693566355E-3</v>
      </c>
      <c r="AH178" s="13">
        <v>0.75474242482584575</v>
      </c>
      <c r="AI178" s="14">
        <v>0</v>
      </c>
      <c r="AJ178" s="14">
        <v>0</v>
      </c>
      <c r="AK178" s="14">
        <v>1.1155967567273366E-3</v>
      </c>
      <c r="AL178" s="11">
        <v>0</v>
      </c>
      <c r="AM178" s="12">
        <v>0</v>
      </c>
      <c r="AN178" s="12">
        <v>4485908.7528657066</v>
      </c>
      <c r="AO178" s="12">
        <v>33.752865706307986</v>
      </c>
      <c r="AP178" s="31">
        <v>4485875</v>
      </c>
      <c r="AQ178" s="11">
        <v>0.46784852159587464</v>
      </c>
    </row>
    <row r="179" spans="1:43" x14ac:dyDescent="0.3">
      <c r="A179" s="28" t="s">
        <v>181</v>
      </c>
      <c r="B179" s="11">
        <v>23330</v>
      </c>
      <c r="C179" s="12">
        <v>23617970</v>
      </c>
      <c r="D179" s="12">
        <v>23617970</v>
      </c>
      <c r="E179" s="12">
        <v>0</v>
      </c>
      <c r="F179" s="12">
        <v>288560</v>
      </c>
      <c r="G179" s="12">
        <v>1481695</v>
      </c>
      <c r="H179" s="12">
        <v>21847715</v>
      </c>
      <c r="I179" s="12">
        <v>4851635</v>
      </c>
      <c r="J179" s="12">
        <v>4415109</v>
      </c>
      <c r="K179" s="12">
        <v>20264</v>
      </c>
      <c r="L179" s="12">
        <f t="shared" si="2"/>
        <v>4435373</v>
      </c>
      <c r="M179" s="12">
        <v>8347984</v>
      </c>
      <c r="N179" s="11">
        <v>10567927</v>
      </c>
      <c r="O179" s="11">
        <v>5577492</v>
      </c>
      <c r="P179" s="11">
        <v>0</v>
      </c>
      <c r="Q179" s="11">
        <v>5577492</v>
      </c>
      <c r="R179" s="11">
        <v>2133377</v>
      </c>
      <c r="S179" s="11">
        <v>2067022</v>
      </c>
      <c r="T179" s="11">
        <v>0</v>
      </c>
      <c r="U179" s="11">
        <v>29045396</v>
      </c>
      <c r="V179" s="11">
        <v>0</v>
      </c>
      <c r="W179" s="11">
        <v>0</v>
      </c>
      <c r="X179" s="11">
        <v>5290746</v>
      </c>
      <c r="Y179" s="11">
        <v>0</v>
      </c>
      <c r="Z179" s="11">
        <v>3507</v>
      </c>
      <c r="AA179" s="11">
        <v>1588466</v>
      </c>
      <c r="AB179" s="11">
        <v>2089227331</v>
      </c>
      <c r="AC179" s="11">
        <v>2193436300</v>
      </c>
      <c r="AD179" s="13">
        <v>0.38209872290992447</v>
      </c>
      <c r="AE179" s="13">
        <v>0.48370857089631569</v>
      </c>
      <c r="AF179" s="13">
        <v>0.25528948908386989</v>
      </c>
      <c r="AG179" s="13">
        <v>9.7647602964429009E-2</v>
      </c>
      <c r="AH179" s="13">
        <v>1.2187443858545393</v>
      </c>
      <c r="AI179" s="14">
        <v>0</v>
      </c>
      <c r="AJ179" s="14">
        <v>0</v>
      </c>
      <c r="AK179" s="14">
        <v>2.412080989085482E-3</v>
      </c>
      <c r="AL179" s="11">
        <v>0</v>
      </c>
      <c r="AM179" s="12">
        <v>1512734</v>
      </c>
      <c r="AN179" s="12">
        <v>12837757.262072802</v>
      </c>
      <c r="AO179" s="12">
        <v>2269830.2620728011</v>
      </c>
      <c r="AP179" s="31">
        <v>10567927</v>
      </c>
      <c r="AQ179" s="11">
        <v>1.7469738759680586</v>
      </c>
    </row>
    <row r="180" spans="1:43" x14ac:dyDescent="0.3">
      <c r="A180" s="28" t="s">
        <v>182</v>
      </c>
      <c r="B180" s="11">
        <v>224</v>
      </c>
      <c r="C180" s="12">
        <v>91147</v>
      </c>
      <c r="D180" s="12">
        <v>91147</v>
      </c>
      <c r="E180" s="12">
        <v>0</v>
      </c>
      <c r="F180" s="12">
        <v>0</v>
      </c>
      <c r="G180" s="12">
        <v>0</v>
      </c>
      <c r="H180" s="12">
        <v>91147</v>
      </c>
      <c r="I180" s="12">
        <v>0</v>
      </c>
      <c r="J180" s="12">
        <v>15402</v>
      </c>
      <c r="K180" s="12">
        <v>116</v>
      </c>
      <c r="L180" s="12">
        <f t="shared" si="2"/>
        <v>15518</v>
      </c>
      <c r="M180" s="12">
        <v>25080</v>
      </c>
      <c r="N180" s="11">
        <v>136453</v>
      </c>
      <c r="O180" s="11">
        <v>5557</v>
      </c>
      <c r="P180" s="11">
        <v>0</v>
      </c>
      <c r="Q180" s="11">
        <v>5557</v>
      </c>
      <c r="R180" s="11">
        <v>139</v>
      </c>
      <c r="S180" s="11">
        <v>0</v>
      </c>
      <c r="T180" s="11">
        <v>0</v>
      </c>
      <c r="U180" s="11">
        <v>167230</v>
      </c>
      <c r="V180" s="11">
        <v>0</v>
      </c>
      <c r="W180" s="11">
        <v>0</v>
      </c>
      <c r="X180" s="11">
        <v>20665</v>
      </c>
      <c r="Y180" s="11">
        <v>0</v>
      </c>
      <c r="Z180" s="11">
        <v>20</v>
      </c>
      <c r="AA180" s="11">
        <v>5541</v>
      </c>
      <c r="AB180" s="11">
        <v>7972380</v>
      </c>
      <c r="AC180" s="11">
        <v>8917300</v>
      </c>
      <c r="AD180" s="13">
        <v>0.27515990652462508</v>
      </c>
      <c r="AE180" s="13">
        <v>1.4970651804228334</v>
      </c>
      <c r="AF180" s="13">
        <v>6.0967448188091765E-2</v>
      </c>
      <c r="AG180" s="13">
        <v>1.5250090513127146E-3</v>
      </c>
      <c r="AH180" s="13">
        <v>1.8347175441868631</v>
      </c>
      <c r="AI180" s="14">
        <v>0</v>
      </c>
      <c r="AJ180" s="14">
        <v>0</v>
      </c>
      <c r="AK180" s="14">
        <v>2.317405492693977E-3</v>
      </c>
      <c r="AL180" s="11">
        <v>0</v>
      </c>
      <c r="AM180" s="12">
        <v>72063</v>
      </c>
      <c r="AN180" s="12">
        <v>136453</v>
      </c>
      <c r="AO180" s="12">
        <v>0</v>
      </c>
      <c r="AP180" s="31">
        <v>136453</v>
      </c>
      <c r="AQ180" s="11">
        <v>0.551028828572107</v>
      </c>
    </row>
    <row r="181" spans="1:43" x14ac:dyDescent="0.3">
      <c r="A181" s="28" t="s">
        <v>183</v>
      </c>
      <c r="B181" s="11">
        <v>296</v>
      </c>
      <c r="C181" s="12">
        <v>380290</v>
      </c>
      <c r="D181" s="12">
        <v>380290</v>
      </c>
      <c r="E181" s="12">
        <v>0</v>
      </c>
      <c r="F181" s="12">
        <v>0</v>
      </c>
      <c r="G181" s="12">
        <v>1049</v>
      </c>
      <c r="H181" s="12">
        <v>379241</v>
      </c>
      <c r="I181" s="12">
        <v>15437</v>
      </c>
      <c r="J181" s="12">
        <v>3918</v>
      </c>
      <c r="K181" s="12">
        <v>106484</v>
      </c>
      <c r="L181" s="12">
        <f t="shared" si="2"/>
        <v>110402</v>
      </c>
      <c r="M181" s="12">
        <v>125374</v>
      </c>
      <c r="N181" s="11">
        <v>186991</v>
      </c>
      <c r="O181" s="11">
        <v>51287</v>
      </c>
      <c r="P181" s="11">
        <v>0</v>
      </c>
      <c r="Q181" s="11">
        <v>51287</v>
      </c>
      <c r="R181" s="11">
        <v>6566</v>
      </c>
      <c r="S181" s="11">
        <v>1807</v>
      </c>
      <c r="T181" s="11">
        <v>0</v>
      </c>
      <c r="U181" s="11">
        <v>372025</v>
      </c>
      <c r="V181" s="11">
        <v>0</v>
      </c>
      <c r="W181" s="11">
        <v>0</v>
      </c>
      <c r="X181" s="11">
        <v>20522</v>
      </c>
      <c r="Y181" s="11">
        <v>0</v>
      </c>
      <c r="Z181" s="11">
        <v>18429</v>
      </c>
      <c r="AA181" s="11">
        <v>1410</v>
      </c>
      <c r="AB181" s="11">
        <v>37309930</v>
      </c>
      <c r="AC181" s="11">
        <v>24667601</v>
      </c>
      <c r="AD181" s="13">
        <v>0.33059189275421169</v>
      </c>
      <c r="AE181" s="13">
        <v>0.49306641423263836</v>
      </c>
      <c r="AF181" s="13">
        <v>0.13523590540052369</v>
      </c>
      <c r="AG181" s="13">
        <v>1.7313528864231452E-2</v>
      </c>
      <c r="AH181" s="13">
        <v>0.97620774125160514</v>
      </c>
      <c r="AI181" s="14">
        <v>0</v>
      </c>
      <c r="AJ181" s="14">
        <v>0</v>
      </c>
      <c r="AK181" s="14">
        <v>8.3194146037954806E-4</v>
      </c>
      <c r="AL181" s="11">
        <v>0</v>
      </c>
      <c r="AM181" s="12">
        <v>15861</v>
      </c>
      <c r="AN181" s="12">
        <v>195497.23202666763</v>
      </c>
      <c r="AO181" s="12">
        <v>8506.2320266676161</v>
      </c>
      <c r="AP181" s="31">
        <v>186991</v>
      </c>
      <c r="AQ181" s="11">
        <v>0.84420385798382658</v>
      </c>
    </row>
    <row r="182" spans="1:43" x14ac:dyDescent="0.3">
      <c r="A182" s="28" t="s">
        <v>184</v>
      </c>
      <c r="B182" s="11">
        <v>305</v>
      </c>
      <c r="C182" s="12">
        <v>108444</v>
      </c>
      <c r="D182" s="12">
        <v>108444</v>
      </c>
      <c r="E182" s="12">
        <v>0</v>
      </c>
      <c r="F182" s="12">
        <v>0</v>
      </c>
      <c r="G182" s="12">
        <v>0</v>
      </c>
      <c r="H182" s="12">
        <v>108444</v>
      </c>
      <c r="I182" s="12">
        <v>0</v>
      </c>
      <c r="J182" s="12">
        <v>12037</v>
      </c>
      <c r="K182" s="12">
        <v>0</v>
      </c>
      <c r="L182" s="12">
        <f t="shared" si="2"/>
        <v>12037</v>
      </c>
      <c r="M182" s="12">
        <v>41188</v>
      </c>
      <c r="N182" s="11">
        <v>91176</v>
      </c>
      <c r="O182" s="11">
        <v>22089</v>
      </c>
      <c r="P182" s="11">
        <v>0</v>
      </c>
      <c r="Q182" s="11">
        <v>22089</v>
      </c>
      <c r="R182" s="11">
        <v>1744</v>
      </c>
      <c r="S182" s="11">
        <v>0</v>
      </c>
      <c r="T182" s="11">
        <v>0</v>
      </c>
      <c r="U182" s="11">
        <v>156197</v>
      </c>
      <c r="V182" s="11">
        <v>0</v>
      </c>
      <c r="W182" s="11">
        <v>0</v>
      </c>
      <c r="X182" s="11">
        <v>21506</v>
      </c>
      <c r="Y182" s="11">
        <v>0</v>
      </c>
      <c r="Z182" s="11">
        <v>0</v>
      </c>
      <c r="AA182" s="11">
        <v>4331</v>
      </c>
      <c r="AB182" s="11">
        <v>9697501</v>
      </c>
      <c r="AC182" s="11">
        <v>11741100</v>
      </c>
      <c r="AD182" s="13">
        <v>0.37980893364317064</v>
      </c>
      <c r="AE182" s="13">
        <v>0.84076574084320022</v>
      </c>
      <c r="AF182" s="13">
        <v>0.20369038397698352</v>
      </c>
      <c r="AG182" s="13">
        <v>1.6082033123086571E-2</v>
      </c>
      <c r="AH182" s="13">
        <v>1.4403470915864409</v>
      </c>
      <c r="AI182" s="14">
        <v>0</v>
      </c>
      <c r="AJ182" s="14">
        <v>0</v>
      </c>
      <c r="AK182" s="14">
        <v>1.8316852765073118E-3</v>
      </c>
      <c r="AL182" s="11">
        <v>0</v>
      </c>
      <c r="AM182" s="12">
        <v>88179</v>
      </c>
      <c r="AN182" s="12">
        <v>91176</v>
      </c>
      <c r="AO182" s="12">
        <v>0</v>
      </c>
      <c r="AP182" s="31">
        <v>91176</v>
      </c>
      <c r="AQ182" s="11">
        <v>0.45056793584695626</v>
      </c>
    </row>
    <row r="183" spans="1:43" x14ac:dyDescent="0.3">
      <c r="A183" s="28" t="s">
        <v>185</v>
      </c>
      <c r="B183" s="11">
        <v>295</v>
      </c>
      <c r="C183" s="12">
        <v>242663</v>
      </c>
      <c r="D183" s="12">
        <v>242663</v>
      </c>
      <c r="E183" s="12">
        <v>0</v>
      </c>
      <c r="F183" s="12">
        <v>0</v>
      </c>
      <c r="G183" s="12">
        <v>0</v>
      </c>
      <c r="H183" s="12">
        <v>242663</v>
      </c>
      <c r="I183" s="12">
        <v>0</v>
      </c>
      <c r="J183" s="12">
        <v>9706</v>
      </c>
      <c r="K183" s="12">
        <v>6370</v>
      </c>
      <c r="L183" s="12">
        <f t="shared" si="2"/>
        <v>16076</v>
      </c>
      <c r="M183" s="12">
        <v>94884</v>
      </c>
      <c r="N183" s="11">
        <v>109194</v>
      </c>
      <c r="O183" s="11">
        <v>42646</v>
      </c>
      <c r="P183" s="11">
        <v>0</v>
      </c>
      <c r="Q183" s="11">
        <v>42646</v>
      </c>
      <c r="R183" s="11">
        <v>806</v>
      </c>
      <c r="S183" s="11">
        <v>0</v>
      </c>
      <c r="T183" s="11">
        <v>0</v>
      </c>
      <c r="U183" s="11">
        <v>247528</v>
      </c>
      <c r="V183" s="11">
        <v>0</v>
      </c>
      <c r="W183" s="11">
        <v>0</v>
      </c>
      <c r="X183" s="11">
        <v>47966</v>
      </c>
      <c r="Y183" s="11">
        <v>0</v>
      </c>
      <c r="Z183" s="11">
        <v>1102</v>
      </c>
      <c r="AA183" s="11">
        <v>3492</v>
      </c>
      <c r="AB183" s="11">
        <v>23437600</v>
      </c>
      <c r="AC183" s="11">
        <v>25105100</v>
      </c>
      <c r="AD183" s="13">
        <v>0.39101140264482021</v>
      </c>
      <c r="AE183" s="13">
        <v>0.44998207390496286</v>
      </c>
      <c r="AF183" s="13">
        <v>0.17574166642627842</v>
      </c>
      <c r="AG183" s="13">
        <v>3.3214787586076165E-3</v>
      </c>
      <c r="AH183" s="13">
        <v>1.0200566217346689</v>
      </c>
      <c r="AI183" s="14">
        <v>0</v>
      </c>
      <c r="AJ183" s="14">
        <v>0</v>
      </c>
      <c r="AK183" s="14">
        <v>1.9106078047886684E-3</v>
      </c>
      <c r="AL183" s="11">
        <v>0</v>
      </c>
      <c r="AM183" s="12">
        <v>45506</v>
      </c>
      <c r="AN183" s="12">
        <v>109194</v>
      </c>
      <c r="AO183" s="12">
        <v>0</v>
      </c>
      <c r="AP183" s="31">
        <v>109194</v>
      </c>
      <c r="AQ183" s="11">
        <v>0.86678453935450206</v>
      </c>
    </row>
    <row r="184" spans="1:43" x14ac:dyDescent="0.3">
      <c r="A184" s="28" t="s">
        <v>186</v>
      </c>
      <c r="B184" s="11">
        <v>215</v>
      </c>
      <c r="C184" s="12">
        <v>73275</v>
      </c>
      <c r="D184" s="12">
        <v>73275</v>
      </c>
      <c r="E184" s="12">
        <v>0</v>
      </c>
      <c r="F184" s="12">
        <v>0</v>
      </c>
      <c r="G184" s="12">
        <v>0</v>
      </c>
      <c r="H184" s="12">
        <v>73275</v>
      </c>
      <c r="I184" s="12">
        <v>0</v>
      </c>
      <c r="J184" s="12">
        <v>4745</v>
      </c>
      <c r="K184" s="12">
        <v>0</v>
      </c>
      <c r="L184" s="12">
        <f t="shared" si="2"/>
        <v>4745</v>
      </c>
      <c r="M184" s="12">
        <v>29748</v>
      </c>
      <c r="N184" s="11">
        <v>61600</v>
      </c>
      <c r="O184" s="11">
        <v>14387</v>
      </c>
      <c r="P184" s="11">
        <v>0</v>
      </c>
      <c r="Q184" s="11">
        <v>14387</v>
      </c>
      <c r="R184" s="11">
        <v>1129</v>
      </c>
      <c r="S184" s="11">
        <v>0</v>
      </c>
      <c r="T184" s="11">
        <v>0</v>
      </c>
      <c r="U184" s="11">
        <v>106864</v>
      </c>
      <c r="V184" s="11">
        <v>0</v>
      </c>
      <c r="W184" s="11">
        <v>0</v>
      </c>
      <c r="X184" s="11">
        <v>14423</v>
      </c>
      <c r="Y184" s="11">
        <v>0</v>
      </c>
      <c r="Z184" s="11">
        <v>0</v>
      </c>
      <c r="AA184" s="11">
        <v>1707</v>
      </c>
      <c r="AB184" s="11">
        <v>6518200</v>
      </c>
      <c r="AC184" s="11">
        <v>8395660</v>
      </c>
      <c r="AD184" s="13">
        <v>0.40597748208802459</v>
      </c>
      <c r="AE184" s="13">
        <v>0.84066871374957353</v>
      </c>
      <c r="AF184" s="13">
        <v>0.1963425452064142</v>
      </c>
      <c r="AG184" s="13">
        <v>1.5407710678949164E-2</v>
      </c>
      <c r="AH184" s="13">
        <v>1.4583964517229615</v>
      </c>
      <c r="AI184" s="14">
        <v>0</v>
      </c>
      <c r="AJ184" s="14">
        <v>0</v>
      </c>
      <c r="AK184" s="14">
        <v>1.7179113970789671E-3</v>
      </c>
      <c r="AL184" s="11">
        <v>0</v>
      </c>
      <c r="AM184" s="12">
        <v>64134</v>
      </c>
      <c r="AN184" s="12">
        <v>61600</v>
      </c>
      <c r="AO184" s="12">
        <v>0</v>
      </c>
      <c r="AP184" s="31">
        <v>61600</v>
      </c>
      <c r="AQ184" s="11">
        <v>1.3298307315124505</v>
      </c>
    </row>
    <row r="185" spans="1:43" x14ac:dyDescent="0.3">
      <c r="A185" s="28" t="s">
        <v>187</v>
      </c>
      <c r="B185" s="11">
        <v>458</v>
      </c>
      <c r="C185" s="12">
        <v>264415</v>
      </c>
      <c r="D185" s="12">
        <v>264415</v>
      </c>
      <c r="E185" s="12">
        <v>0</v>
      </c>
      <c r="F185" s="12">
        <v>0</v>
      </c>
      <c r="G185" s="12">
        <v>0</v>
      </c>
      <c r="H185" s="12">
        <v>264415</v>
      </c>
      <c r="I185" s="12">
        <v>0</v>
      </c>
      <c r="J185" s="12">
        <v>129197</v>
      </c>
      <c r="K185" s="12">
        <v>0</v>
      </c>
      <c r="L185" s="12">
        <f t="shared" si="2"/>
        <v>129197</v>
      </c>
      <c r="M185" s="12">
        <v>98417</v>
      </c>
      <c r="N185" s="11">
        <v>347318</v>
      </c>
      <c r="O185" s="11">
        <v>24061</v>
      </c>
      <c r="P185" s="11">
        <v>0</v>
      </c>
      <c r="Q185" s="11">
        <v>24061</v>
      </c>
      <c r="R185" s="11">
        <v>2308</v>
      </c>
      <c r="S185" s="11">
        <v>0</v>
      </c>
      <c r="T185" s="11">
        <v>0</v>
      </c>
      <c r="U185" s="11">
        <v>472103</v>
      </c>
      <c r="V185" s="11">
        <v>0</v>
      </c>
      <c r="W185" s="11">
        <v>0</v>
      </c>
      <c r="X185" s="11">
        <v>93209</v>
      </c>
      <c r="Y185" s="11">
        <v>0</v>
      </c>
      <c r="Z185" s="11">
        <v>0</v>
      </c>
      <c r="AA185" s="11">
        <v>46482</v>
      </c>
      <c r="AB185" s="11">
        <v>19974258</v>
      </c>
      <c r="AC185" s="11">
        <v>23045800</v>
      </c>
      <c r="AD185" s="13">
        <v>0.3722065692188416</v>
      </c>
      <c r="AE185" s="13">
        <v>1.3135336497551198</v>
      </c>
      <c r="AF185" s="13">
        <v>9.0997106820717433E-2</v>
      </c>
      <c r="AG185" s="13">
        <v>8.7287029858366585E-3</v>
      </c>
      <c r="AH185" s="13">
        <v>1.7854660287805155</v>
      </c>
      <c r="AI185" s="14">
        <v>0</v>
      </c>
      <c r="AJ185" s="14">
        <v>0</v>
      </c>
      <c r="AK185" s="14">
        <v>4.0445113643266884E-3</v>
      </c>
      <c r="AL185" s="11">
        <v>0</v>
      </c>
      <c r="AM185" s="12">
        <v>152255</v>
      </c>
      <c r="AN185" s="12">
        <v>347318</v>
      </c>
      <c r="AO185" s="12">
        <v>0</v>
      </c>
      <c r="AP185" s="31">
        <v>347318</v>
      </c>
      <c r="AQ185" s="11">
        <v>0.67938157218463935</v>
      </c>
    </row>
    <row r="186" spans="1:43" x14ac:dyDescent="0.3">
      <c r="A186" s="28" t="s">
        <v>188</v>
      </c>
      <c r="B186" s="11">
        <v>103</v>
      </c>
      <c r="C186" s="12">
        <v>74441</v>
      </c>
      <c r="D186" s="12">
        <v>74441</v>
      </c>
      <c r="E186" s="12">
        <v>0</v>
      </c>
      <c r="F186" s="12">
        <v>0</v>
      </c>
      <c r="G186" s="12">
        <v>0</v>
      </c>
      <c r="H186" s="12">
        <v>74441</v>
      </c>
      <c r="I186" s="12">
        <v>0</v>
      </c>
      <c r="J186" s="12">
        <v>24059</v>
      </c>
      <c r="K186" s="12">
        <v>0</v>
      </c>
      <c r="L186" s="12">
        <f t="shared" si="2"/>
        <v>24059</v>
      </c>
      <c r="M186" s="12">
        <v>34617</v>
      </c>
      <c r="N186" s="11">
        <v>48906</v>
      </c>
      <c r="O186" s="11">
        <v>15552</v>
      </c>
      <c r="P186" s="11">
        <v>0</v>
      </c>
      <c r="Q186" s="11">
        <v>15552</v>
      </c>
      <c r="R186" s="11">
        <v>1219</v>
      </c>
      <c r="S186" s="11">
        <v>0</v>
      </c>
      <c r="T186" s="11">
        <v>0</v>
      </c>
      <c r="U186" s="11">
        <v>100295</v>
      </c>
      <c r="V186" s="11">
        <v>0</v>
      </c>
      <c r="W186" s="11">
        <v>0</v>
      </c>
      <c r="X186" s="11">
        <v>12238</v>
      </c>
      <c r="Y186" s="11">
        <v>0</v>
      </c>
      <c r="Z186" s="11">
        <v>0</v>
      </c>
      <c r="AA186" s="11">
        <v>8656</v>
      </c>
      <c r="AB186" s="11">
        <v>6258546</v>
      </c>
      <c r="AC186" s="11">
        <v>5319900</v>
      </c>
      <c r="AD186" s="13">
        <v>0.46502599374000886</v>
      </c>
      <c r="AE186" s="13">
        <v>0.65697666608455019</v>
      </c>
      <c r="AF186" s="13">
        <v>0.20891712900149112</v>
      </c>
      <c r="AG186" s="13">
        <v>1.6375384532717186E-2</v>
      </c>
      <c r="AH186" s="13">
        <v>1.3472951733587675</v>
      </c>
      <c r="AI186" s="14">
        <v>0</v>
      </c>
      <c r="AJ186" s="14">
        <v>0</v>
      </c>
      <c r="AK186" s="14">
        <v>2.3004191808116692E-3</v>
      </c>
      <c r="AL186" s="11">
        <v>0</v>
      </c>
      <c r="AM186" s="12">
        <v>7173</v>
      </c>
      <c r="AN186" s="12">
        <v>48906</v>
      </c>
      <c r="AO186" s="12">
        <v>0</v>
      </c>
      <c r="AP186" s="31">
        <v>48906</v>
      </c>
      <c r="AQ186" s="11">
        <v>1.9648847334237385</v>
      </c>
    </row>
    <row r="187" spans="1:43" x14ac:dyDescent="0.3">
      <c r="A187" s="28" t="s">
        <v>189</v>
      </c>
      <c r="B187" s="11">
        <v>84</v>
      </c>
      <c r="C187" s="12">
        <v>26174</v>
      </c>
      <c r="D187" s="12">
        <v>26174</v>
      </c>
      <c r="E187" s="12">
        <v>0</v>
      </c>
      <c r="F187" s="12">
        <v>0</v>
      </c>
      <c r="G187" s="12">
        <v>0</v>
      </c>
      <c r="H187" s="12">
        <v>26174</v>
      </c>
      <c r="I187" s="12">
        <v>0</v>
      </c>
      <c r="J187" s="12">
        <v>4210</v>
      </c>
      <c r="K187" s="12">
        <v>0</v>
      </c>
      <c r="L187" s="12">
        <f t="shared" si="2"/>
        <v>4210</v>
      </c>
      <c r="M187" s="12">
        <v>13590</v>
      </c>
      <c r="N187" s="11">
        <v>56700</v>
      </c>
      <c r="O187" s="11">
        <v>119</v>
      </c>
      <c r="P187" s="11">
        <v>0</v>
      </c>
      <c r="Q187" s="11">
        <v>119</v>
      </c>
      <c r="R187" s="11">
        <v>186</v>
      </c>
      <c r="S187" s="11">
        <v>0</v>
      </c>
      <c r="T187" s="11">
        <v>0</v>
      </c>
      <c r="U187" s="11">
        <v>70595</v>
      </c>
      <c r="V187" s="11">
        <v>0</v>
      </c>
      <c r="W187" s="11">
        <v>0</v>
      </c>
      <c r="X187" s="11">
        <v>8156</v>
      </c>
      <c r="Y187" s="11">
        <v>0</v>
      </c>
      <c r="Z187" s="11">
        <v>0</v>
      </c>
      <c r="AA187" s="11">
        <v>1515</v>
      </c>
      <c r="AB187" s="11">
        <v>2457800</v>
      </c>
      <c r="AC187" s="11">
        <v>2466210</v>
      </c>
      <c r="AD187" s="13">
        <v>0.51921754412776033</v>
      </c>
      <c r="AE187" s="13">
        <v>2.1662718728509209</v>
      </c>
      <c r="AF187" s="13">
        <v>4.5464965232673649E-3</v>
      </c>
      <c r="AG187" s="13">
        <v>7.1062886834263013E-3</v>
      </c>
      <c r="AH187" s="13">
        <v>2.697142202185375</v>
      </c>
      <c r="AI187" s="14">
        <v>0</v>
      </c>
      <c r="AJ187" s="14">
        <v>0</v>
      </c>
      <c r="AK187" s="14">
        <v>3.3070987466598547E-3</v>
      </c>
      <c r="AL187" s="11">
        <v>0</v>
      </c>
      <c r="AM187" s="12">
        <v>33371</v>
      </c>
      <c r="AN187" s="12">
        <v>56700</v>
      </c>
      <c r="AO187" s="12">
        <v>0</v>
      </c>
      <c r="AP187" s="31">
        <v>56700</v>
      </c>
      <c r="AQ187" s="11">
        <v>0.36985763580387215</v>
      </c>
    </row>
    <row r="188" spans="1:43" x14ac:dyDescent="0.3">
      <c r="A188" s="28" t="s">
        <v>190</v>
      </c>
      <c r="B188" s="11">
        <v>348</v>
      </c>
      <c r="C188" s="12">
        <v>255466</v>
      </c>
      <c r="D188" s="12">
        <v>255466</v>
      </c>
      <c r="E188" s="12">
        <v>0</v>
      </c>
      <c r="F188" s="12">
        <v>0</v>
      </c>
      <c r="G188" s="12">
        <v>0</v>
      </c>
      <c r="H188" s="12">
        <v>255466</v>
      </c>
      <c r="I188" s="12">
        <v>0</v>
      </c>
      <c r="J188" s="12">
        <v>38459</v>
      </c>
      <c r="K188" s="12">
        <v>146</v>
      </c>
      <c r="L188" s="12">
        <f t="shared" si="2"/>
        <v>38605</v>
      </c>
      <c r="M188" s="12">
        <v>122570</v>
      </c>
      <c r="N188" s="11">
        <v>89502</v>
      </c>
      <c r="O188" s="11">
        <v>63098</v>
      </c>
      <c r="P188" s="11">
        <v>0</v>
      </c>
      <c r="Q188" s="11">
        <v>63098</v>
      </c>
      <c r="R188" s="11">
        <v>529</v>
      </c>
      <c r="S188" s="11">
        <v>0</v>
      </c>
      <c r="T188" s="11">
        <v>0</v>
      </c>
      <c r="U188" s="11">
        <v>275700</v>
      </c>
      <c r="V188" s="11">
        <v>0</v>
      </c>
      <c r="W188" s="11">
        <v>0</v>
      </c>
      <c r="X188" s="11">
        <v>48480</v>
      </c>
      <c r="Y188" s="11">
        <v>0</v>
      </c>
      <c r="Z188" s="11">
        <v>25</v>
      </c>
      <c r="AA188" s="11">
        <v>13837</v>
      </c>
      <c r="AB188" s="11">
        <v>23676290</v>
      </c>
      <c r="AC188" s="11">
        <v>22964200</v>
      </c>
      <c r="AD188" s="13">
        <v>0.47978987419069463</v>
      </c>
      <c r="AE188" s="13">
        <v>0.35034799151354779</v>
      </c>
      <c r="AF188" s="13">
        <v>0.24699177189919597</v>
      </c>
      <c r="AG188" s="13">
        <v>2.0707256542945051E-3</v>
      </c>
      <c r="AH188" s="13">
        <v>1.0792003632577327</v>
      </c>
      <c r="AI188" s="14">
        <v>0</v>
      </c>
      <c r="AJ188" s="14">
        <v>0</v>
      </c>
      <c r="AK188" s="14">
        <v>2.1111120788009164E-3</v>
      </c>
      <c r="AL188" s="11">
        <v>0</v>
      </c>
      <c r="AM188" s="12">
        <v>56536</v>
      </c>
      <c r="AN188" s="12">
        <v>89502</v>
      </c>
      <c r="AO188" s="12">
        <v>0</v>
      </c>
      <c r="AP188" s="31">
        <v>89502</v>
      </c>
      <c r="AQ188" s="11">
        <v>0.82825775713512662</v>
      </c>
    </row>
    <row r="189" spans="1:43" x14ac:dyDescent="0.3">
      <c r="A189" s="28" t="s">
        <v>191</v>
      </c>
      <c r="B189" s="11">
        <v>1472</v>
      </c>
      <c r="C189" s="12">
        <v>1104087</v>
      </c>
      <c r="D189" s="12">
        <v>1104087</v>
      </c>
      <c r="E189" s="12">
        <v>0</v>
      </c>
      <c r="F189" s="12">
        <v>0</v>
      </c>
      <c r="G189" s="12">
        <v>0</v>
      </c>
      <c r="H189" s="12">
        <v>1104087</v>
      </c>
      <c r="I189" s="12">
        <v>0</v>
      </c>
      <c r="J189" s="12">
        <v>240331</v>
      </c>
      <c r="K189" s="12">
        <v>1916</v>
      </c>
      <c r="L189" s="12">
        <f t="shared" si="2"/>
        <v>242247</v>
      </c>
      <c r="M189" s="12">
        <v>527505</v>
      </c>
      <c r="N189" s="11">
        <v>869314</v>
      </c>
      <c r="O189" s="11">
        <v>154351</v>
      </c>
      <c r="P189" s="11">
        <v>0</v>
      </c>
      <c r="Q189" s="11">
        <v>154351</v>
      </c>
      <c r="R189" s="11">
        <v>2285</v>
      </c>
      <c r="S189" s="11">
        <v>0</v>
      </c>
      <c r="T189" s="11">
        <v>0</v>
      </c>
      <c r="U189" s="11">
        <v>1553456</v>
      </c>
      <c r="V189" s="11">
        <v>0</v>
      </c>
      <c r="W189" s="11">
        <v>0</v>
      </c>
      <c r="X189" s="11">
        <v>291109</v>
      </c>
      <c r="Y189" s="11">
        <v>0</v>
      </c>
      <c r="Z189" s="11">
        <v>332</v>
      </c>
      <c r="AA189" s="11">
        <v>86466</v>
      </c>
      <c r="AB189" s="11">
        <v>93775523</v>
      </c>
      <c r="AC189" s="11">
        <v>100559300</v>
      </c>
      <c r="AD189" s="13">
        <v>0.47777484926459601</v>
      </c>
      <c r="AE189" s="13">
        <v>0.78736005405371134</v>
      </c>
      <c r="AF189" s="13">
        <v>0.13979967158385165</v>
      </c>
      <c r="AG189" s="13">
        <v>2.0695832846505755E-3</v>
      </c>
      <c r="AH189" s="13">
        <v>1.4070041581868098</v>
      </c>
      <c r="AI189" s="14">
        <v>0</v>
      </c>
      <c r="AJ189" s="14">
        <v>0</v>
      </c>
      <c r="AK189" s="14">
        <v>2.8948988308391166E-3</v>
      </c>
      <c r="AL189" s="11">
        <v>0</v>
      </c>
      <c r="AM189" s="12">
        <v>419765</v>
      </c>
      <c r="AN189" s="12">
        <v>869314</v>
      </c>
      <c r="AO189" s="12">
        <v>0</v>
      </c>
      <c r="AP189" s="31">
        <v>869314</v>
      </c>
      <c r="AQ189" s="11">
        <v>1.637620143738457</v>
      </c>
    </row>
    <row r="190" spans="1:43" x14ac:dyDescent="0.3">
      <c r="A190" s="28" t="s">
        <v>192</v>
      </c>
      <c r="B190" s="11">
        <v>1466</v>
      </c>
      <c r="C190" s="12">
        <v>715010</v>
      </c>
      <c r="D190" s="12">
        <v>715010</v>
      </c>
      <c r="E190" s="12">
        <v>0</v>
      </c>
      <c r="F190" s="12">
        <v>18999</v>
      </c>
      <c r="G190" s="12">
        <v>0</v>
      </c>
      <c r="H190" s="12">
        <v>696011</v>
      </c>
      <c r="I190" s="12">
        <v>0</v>
      </c>
      <c r="J190" s="12">
        <v>264049</v>
      </c>
      <c r="K190" s="12">
        <v>0</v>
      </c>
      <c r="L190" s="12">
        <f t="shared" si="2"/>
        <v>264049</v>
      </c>
      <c r="M190" s="12">
        <v>197479</v>
      </c>
      <c r="N190" s="11">
        <v>1126993</v>
      </c>
      <c r="O190" s="11">
        <v>153276</v>
      </c>
      <c r="P190" s="11">
        <v>0</v>
      </c>
      <c r="Q190" s="11">
        <v>153276</v>
      </c>
      <c r="R190" s="11">
        <v>63030</v>
      </c>
      <c r="S190" s="11">
        <v>0</v>
      </c>
      <c r="T190" s="11">
        <v>0</v>
      </c>
      <c r="U190" s="11">
        <v>1583043</v>
      </c>
      <c r="V190" s="11">
        <v>0</v>
      </c>
      <c r="W190" s="11">
        <v>87341</v>
      </c>
      <c r="X190" s="11">
        <v>145603</v>
      </c>
      <c r="Y190" s="11">
        <v>0</v>
      </c>
      <c r="Z190" s="11">
        <v>0</v>
      </c>
      <c r="AA190" s="11">
        <v>94999</v>
      </c>
      <c r="AB190" s="11">
        <v>55957301</v>
      </c>
      <c r="AC190" s="11">
        <v>64952630</v>
      </c>
      <c r="AD190" s="13">
        <v>0.28372971116835799</v>
      </c>
      <c r="AE190" s="13">
        <v>1.619217225015122</v>
      </c>
      <c r="AF190" s="13">
        <v>0.22022065743213828</v>
      </c>
      <c r="AG190" s="13">
        <v>9.0558913580388811E-2</v>
      </c>
      <c r="AH190" s="13">
        <v>2.2137265071960073</v>
      </c>
      <c r="AI190" s="14">
        <v>0</v>
      </c>
      <c r="AJ190" s="14">
        <v>1.3446876592987844E-3</v>
      </c>
      <c r="AK190" s="14">
        <v>2.2416798211250259E-3</v>
      </c>
      <c r="AL190" s="11">
        <v>0</v>
      </c>
      <c r="AM190" s="12">
        <v>607040</v>
      </c>
      <c r="AN190" s="12">
        <v>1126993</v>
      </c>
      <c r="AO190" s="12">
        <v>0</v>
      </c>
      <c r="AP190" s="31">
        <v>1126993</v>
      </c>
      <c r="AQ190" s="11">
        <v>0.54138829708481218</v>
      </c>
    </row>
    <row r="191" spans="1:43" x14ac:dyDescent="0.3">
      <c r="A191" s="28" t="s">
        <v>193</v>
      </c>
      <c r="B191" s="11">
        <v>7262</v>
      </c>
      <c r="C191" s="12">
        <v>11629398</v>
      </c>
      <c r="D191" s="12">
        <v>11629398</v>
      </c>
      <c r="E191" s="12">
        <v>55</v>
      </c>
      <c r="F191" s="12">
        <v>325605</v>
      </c>
      <c r="G191" s="12">
        <v>877722</v>
      </c>
      <c r="H191" s="12">
        <v>10426016</v>
      </c>
      <c r="I191" s="12">
        <v>811203</v>
      </c>
      <c r="J191" s="12">
        <v>2542482</v>
      </c>
      <c r="K191" s="12">
        <v>60753</v>
      </c>
      <c r="L191" s="12">
        <f t="shared" si="2"/>
        <v>2603235</v>
      </c>
      <c r="M191" s="12">
        <v>3987608</v>
      </c>
      <c r="N191" s="11">
        <v>5356666</v>
      </c>
      <c r="O191" s="11">
        <v>1977856</v>
      </c>
      <c r="P191" s="11">
        <v>0</v>
      </c>
      <c r="Q191" s="11">
        <v>1977856</v>
      </c>
      <c r="R191" s="11">
        <v>845199</v>
      </c>
      <c r="S191" s="11">
        <v>1224459</v>
      </c>
      <c r="T191" s="11">
        <v>66</v>
      </c>
      <c r="U191" s="11">
        <v>13772777</v>
      </c>
      <c r="V191" s="11">
        <v>0</v>
      </c>
      <c r="W191" s="11">
        <v>0</v>
      </c>
      <c r="X191" s="11">
        <v>2381465</v>
      </c>
      <c r="Y191" s="11">
        <v>0</v>
      </c>
      <c r="Z191" s="11">
        <v>10514</v>
      </c>
      <c r="AA191" s="11">
        <v>914734</v>
      </c>
      <c r="AB191" s="11">
        <v>1032726947</v>
      </c>
      <c r="AC191" s="11">
        <v>982532700</v>
      </c>
      <c r="AD191" s="13">
        <v>0.3824670900178937</v>
      </c>
      <c r="AE191" s="13">
        <v>0.5137788010300387</v>
      </c>
      <c r="AF191" s="13">
        <v>0.18970390991151365</v>
      </c>
      <c r="AG191" s="13">
        <v>8.1066344037837662E-2</v>
      </c>
      <c r="AH191" s="13">
        <v>1.1670161449972838</v>
      </c>
      <c r="AI191" s="14">
        <v>0</v>
      </c>
      <c r="AJ191" s="14">
        <v>0</v>
      </c>
      <c r="AK191" s="14">
        <v>2.4238022815932744E-3</v>
      </c>
      <c r="AL191" s="11">
        <v>0</v>
      </c>
      <c r="AM191" s="12">
        <v>0</v>
      </c>
      <c r="AN191" s="12">
        <v>5795841.8107600911</v>
      </c>
      <c r="AO191" s="12">
        <v>439175.81076009088</v>
      </c>
      <c r="AP191" s="31">
        <v>5356666</v>
      </c>
      <c r="AQ191" s="11">
        <v>0.16820984998606583</v>
      </c>
    </row>
    <row r="192" spans="1:43" x14ac:dyDescent="0.3">
      <c r="A192" s="28" t="s">
        <v>194</v>
      </c>
      <c r="B192" s="11">
        <v>3899</v>
      </c>
      <c r="C192" s="12">
        <v>16556653</v>
      </c>
      <c r="D192" s="12">
        <v>16556653</v>
      </c>
      <c r="E192" s="12">
        <v>0</v>
      </c>
      <c r="F192" s="12">
        <v>0</v>
      </c>
      <c r="G192" s="12">
        <v>208600</v>
      </c>
      <c r="H192" s="12">
        <v>16348053</v>
      </c>
      <c r="I192" s="12">
        <v>181497</v>
      </c>
      <c r="J192" s="12">
        <v>530258</v>
      </c>
      <c r="K192" s="12">
        <v>1337606</v>
      </c>
      <c r="L192" s="12">
        <f t="shared" si="2"/>
        <v>1867864</v>
      </c>
      <c r="M192" s="12">
        <v>6246585</v>
      </c>
      <c r="N192" s="11">
        <v>2784399</v>
      </c>
      <c r="O192" s="11">
        <v>3420500</v>
      </c>
      <c r="P192" s="11">
        <v>0</v>
      </c>
      <c r="Q192" s="11">
        <v>3420500</v>
      </c>
      <c r="R192" s="11">
        <v>1525218</v>
      </c>
      <c r="S192" s="11">
        <v>291006</v>
      </c>
      <c r="T192" s="11">
        <v>0</v>
      </c>
      <c r="U192" s="11">
        <v>14267708</v>
      </c>
      <c r="V192" s="11">
        <v>0</v>
      </c>
      <c r="W192" s="11">
        <v>0</v>
      </c>
      <c r="X192" s="11">
        <v>4313756</v>
      </c>
      <c r="Y192" s="11">
        <v>0</v>
      </c>
      <c r="Z192" s="11">
        <v>231486</v>
      </c>
      <c r="AA192" s="11">
        <v>190776</v>
      </c>
      <c r="AB192" s="11">
        <v>1439381165</v>
      </c>
      <c r="AC192" s="11">
        <v>1327924500</v>
      </c>
      <c r="AD192" s="13">
        <v>0.38209962984582935</v>
      </c>
      <c r="AE192" s="13">
        <v>0.17031991516053929</v>
      </c>
      <c r="AF192" s="13">
        <v>0.20922980858943876</v>
      </c>
      <c r="AG192" s="13">
        <v>9.3296614587682097E-2</v>
      </c>
      <c r="AH192" s="13">
        <v>0.85494596818348956</v>
      </c>
      <c r="AI192" s="14">
        <v>0</v>
      </c>
      <c r="AJ192" s="14">
        <v>0</v>
      </c>
      <c r="AK192" s="14">
        <v>3.2484949257280816E-3</v>
      </c>
      <c r="AL192" s="11">
        <v>0</v>
      </c>
      <c r="AM192" s="12">
        <v>0</v>
      </c>
      <c r="AN192" s="12">
        <v>2814928.5831429209</v>
      </c>
      <c r="AO192" s="12">
        <v>30529.58314292099</v>
      </c>
      <c r="AP192" s="31">
        <v>2784399</v>
      </c>
      <c r="AQ192" s="11">
        <v>0.45151798165372364</v>
      </c>
    </row>
    <row r="193" spans="1:43" x14ac:dyDescent="0.3">
      <c r="A193" s="28" t="s">
        <v>195</v>
      </c>
      <c r="B193" s="11">
        <v>330</v>
      </c>
      <c r="C193" s="12">
        <v>166014</v>
      </c>
      <c r="D193" s="12">
        <v>166014</v>
      </c>
      <c r="E193" s="12">
        <v>0</v>
      </c>
      <c r="F193" s="12">
        <v>0</v>
      </c>
      <c r="G193" s="12">
        <v>0</v>
      </c>
      <c r="H193" s="12">
        <v>166014</v>
      </c>
      <c r="I193" s="12">
        <v>0</v>
      </c>
      <c r="J193" s="12">
        <v>23924</v>
      </c>
      <c r="K193" s="12">
        <v>0</v>
      </c>
      <c r="L193" s="12">
        <f t="shared" si="2"/>
        <v>23924</v>
      </c>
      <c r="M193" s="12">
        <v>67461</v>
      </c>
      <c r="N193" s="11">
        <v>77638</v>
      </c>
      <c r="O193" s="11">
        <v>37778</v>
      </c>
      <c r="P193" s="11">
        <v>0</v>
      </c>
      <c r="Q193" s="11">
        <v>37778</v>
      </c>
      <c r="R193" s="11">
        <v>2558</v>
      </c>
      <c r="S193" s="11">
        <v>0</v>
      </c>
      <c r="T193" s="11">
        <v>0</v>
      </c>
      <c r="U193" s="11">
        <v>185435</v>
      </c>
      <c r="V193" s="11">
        <v>0</v>
      </c>
      <c r="W193" s="11">
        <v>0</v>
      </c>
      <c r="X193" s="11">
        <v>28312</v>
      </c>
      <c r="Y193" s="11">
        <v>0</v>
      </c>
      <c r="Z193" s="11">
        <v>0</v>
      </c>
      <c r="AA193" s="11">
        <v>8607</v>
      </c>
      <c r="AB193" s="11">
        <v>16697000</v>
      </c>
      <c r="AC193" s="11">
        <v>14825135</v>
      </c>
      <c r="AD193" s="13">
        <v>0.40635729516787739</v>
      </c>
      <c r="AE193" s="13">
        <v>0.467659354030383</v>
      </c>
      <c r="AF193" s="13">
        <v>0.22755912151987182</v>
      </c>
      <c r="AG193" s="13">
        <v>1.5408339055742288E-2</v>
      </c>
      <c r="AH193" s="13">
        <v>1.1169841097738744</v>
      </c>
      <c r="AI193" s="14">
        <v>0</v>
      </c>
      <c r="AJ193" s="14">
        <v>0</v>
      </c>
      <c r="AK193" s="14">
        <v>1.9097296584483041E-3</v>
      </c>
      <c r="AL193" s="11">
        <v>0</v>
      </c>
      <c r="AM193" s="12">
        <v>75904</v>
      </c>
      <c r="AN193" s="12">
        <v>77638</v>
      </c>
      <c r="AO193" s="12">
        <v>0</v>
      </c>
      <c r="AP193" s="31">
        <v>77638</v>
      </c>
      <c r="AQ193" s="11">
        <v>1.0024470065453672</v>
      </c>
    </row>
    <row r="194" spans="1:43" x14ac:dyDescent="0.3">
      <c r="A194" s="28" t="s">
        <v>196</v>
      </c>
      <c r="B194" s="11">
        <v>909</v>
      </c>
      <c r="C194" s="12">
        <v>1010519</v>
      </c>
      <c r="D194" s="12">
        <v>1010519</v>
      </c>
      <c r="E194" s="12">
        <v>1737</v>
      </c>
      <c r="F194" s="12">
        <v>0</v>
      </c>
      <c r="G194" s="12">
        <v>0</v>
      </c>
      <c r="H194" s="12">
        <v>1008782</v>
      </c>
      <c r="I194" s="12">
        <v>0</v>
      </c>
      <c r="J194" s="12">
        <v>726506</v>
      </c>
      <c r="K194" s="12">
        <v>1475</v>
      </c>
      <c r="L194" s="12">
        <f t="shared" ref="L194:L257" si="3">SUM(J194:K194)</f>
        <v>727981</v>
      </c>
      <c r="M194" s="12">
        <v>638579</v>
      </c>
      <c r="N194" s="11">
        <v>947226</v>
      </c>
      <c r="O194" s="11">
        <v>205832</v>
      </c>
      <c r="P194" s="11">
        <v>0</v>
      </c>
      <c r="Q194" s="11">
        <v>205832</v>
      </c>
      <c r="R194" s="11">
        <v>5397</v>
      </c>
      <c r="S194" s="11">
        <v>0</v>
      </c>
      <c r="T194" s="11">
        <v>3094</v>
      </c>
      <c r="U194" s="11">
        <v>1800128</v>
      </c>
      <c r="V194" s="11">
        <v>0</v>
      </c>
      <c r="W194" s="11">
        <v>0</v>
      </c>
      <c r="X194" s="11">
        <v>100866</v>
      </c>
      <c r="Y194" s="11">
        <v>0</v>
      </c>
      <c r="Z194" s="11">
        <v>255</v>
      </c>
      <c r="AA194" s="11">
        <v>261383</v>
      </c>
      <c r="AB194" s="11">
        <v>62382457</v>
      </c>
      <c r="AC194" s="11">
        <v>66780455</v>
      </c>
      <c r="AD194" s="13">
        <v>0.63301981994127576</v>
      </c>
      <c r="AE194" s="13">
        <v>0.93897987870521082</v>
      </c>
      <c r="AF194" s="13">
        <v>0.20404011966906627</v>
      </c>
      <c r="AG194" s="13">
        <v>5.3500161580995699E-3</v>
      </c>
      <c r="AH194" s="13">
        <v>1.7813898344736523</v>
      </c>
      <c r="AI194" s="14">
        <v>0</v>
      </c>
      <c r="AJ194" s="14">
        <v>0</v>
      </c>
      <c r="AK194" s="14">
        <v>1.5104119910533704E-3</v>
      </c>
      <c r="AL194" s="11">
        <v>0</v>
      </c>
      <c r="AM194" s="12">
        <v>286375</v>
      </c>
      <c r="AN194" s="12">
        <v>947226</v>
      </c>
      <c r="AO194" s="12">
        <v>0</v>
      </c>
      <c r="AP194" s="31">
        <v>947226</v>
      </c>
      <c r="AQ194" s="11">
        <v>0.89195215593620791</v>
      </c>
    </row>
    <row r="195" spans="1:43" x14ac:dyDescent="0.3">
      <c r="A195" s="28" t="s">
        <v>197</v>
      </c>
      <c r="B195" s="11">
        <v>526</v>
      </c>
      <c r="C195" s="12">
        <v>688980</v>
      </c>
      <c r="D195" s="12">
        <v>688980</v>
      </c>
      <c r="E195" s="12">
        <v>0</v>
      </c>
      <c r="F195" s="12">
        <v>0</v>
      </c>
      <c r="G195" s="12">
        <v>50174</v>
      </c>
      <c r="H195" s="12">
        <v>638806</v>
      </c>
      <c r="I195" s="12">
        <v>23519</v>
      </c>
      <c r="J195" s="12">
        <v>159168</v>
      </c>
      <c r="K195" s="12">
        <v>107433</v>
      </c>
      <c r="L195" s="12">
        <f t="shared" si="3"/>
        <v>266601</v>
      </c>
      <c r="M195" s="12">
        <v>210830</v>
      </c>
      <c r="N195" s="11">
        <v>548010</v>
      </c>
      <c r="O195" s="11">
        <v>85897</v>
      </c>
      <c r="P195" s="11">
        <v>0</v>
      </c>
      <c r="Q195" s="11">
        <v>85897</v>
      </c>
      <c r="R195" s="11">
        <v>11054</v>
      </c>
      <c r="S195" s="11">
        <v>86443</v>
      </c>
      <c r="T195" s="11">
        <v>0</v>
      </c>
      <c r="U195" s="11">
        <v>942234</v>
      </c>
      <c r="V195" s="11">
        <v>0</v>
      </c>
      <c r="W195" s="11">
        <v>0</v>
      </c>
      <c r="X195" s="11">
        <v>39974</v>
      </c>
      <c r="Y195" s="11">
        <v>0</v>
      </c>
      <c r="Z195" s="11">
        <v>18593</v>
      </c>
      <c r="AA195" s="11">
        <v>57266</v>
      </c>
      <c r="AB195" s="11">
        <v>58256831</v>
      </c>
      <c r="AC195" s="11">
        <v>48051200</v>
      </c>
      <c r="AD195" s="13">
        <v>0.33003760140011207</v>
      </c>
      <c r="AE195" s="13">
        <v>0.85786608140812703</v>
      </c>
      <c r="AF195" s="13">
        <v>0.13446492362313442</v>
      </c>
      <c r="AG195" s="13">
        <v>1.7304158069899156E-2</v>
      </c>
      <c r="AH195" s="13">
        <v>1.3396727645012727</v>
      </c>
      <c r="AI195" s="14">
        <v>0</v>
      </c>
      <c r="AJ195" s="14">
        <v>0</v>
      </c>
      <c r="AK195" s="14">
        <v>8.3190430207778375E-4</v>
      </c>
      <c r="AL195" s="11">
        <v>0</v>
      </c>
      <c r="AM195" s="12">
        <v>22459</v>
      </c>
      <c r="AN195" s="12">
        <v>568987.82275546365</v>
      </c>
      <c r="AO195" s="12">
        <v>20977.822755463672</v>
      </c>
      <c r="AP195" s="31">
        <v>548010</v>
      </c>
      <c r="AQ195" s="11">
        <v>0.32994299964374779</v>
      </c>
    </row>
    <row r="196" spans="1:43" x14ac:dyDescent="0.3">
      <c r="A196" s="28" t="s">
        <v>198</v>
      </c>
      <c r="B196" s="11">
        <v>110</v>
      </c>
      <c r="C196" s="12">
        <v>60299</v>
      </c>
      <c r="D196" s="12">
        <v>60299</v>
      </c>
      <c r="E196" s="12">
        <v>0</v>
      </c>
      <c r="F196" s="12">
        <v>0</v>
      </c>
      <c r="G196" s="12">
        <v>0</v>
      </c>
      <c r="H196" s="12">
        <v>60299</v>
      </c>
      <c r="I196" s="12">
        <v>0</v>
      </c>
      <c r="J196" s="12">
        <v>19717</v>
      </c>
      <c r="K196" s="12">
        <v>0</v>
      </c>
      <c r="L196" s="12">
        <f t="shared" si="3"/>
        <v>19717</v>
      </c>
      <c r="M196" s="12">
        <v>28130</v>
      </c>
      <c r="N196" s="11">
        <v>19449</v>
      </c>
      <c r="O196" s="11">
        <v>12709</v>
      </c>
      <c r="P196" s="11">
        <v>0</v>
      </c>
      <c r="Q196" s="11">
        <v>12709</v>
      </c>
      <c r="R196" s="11">
        <v>988</v>
      </c>
      <c r="S196" s="11">
        <v>0</v>
      </c>
      <c r="T196" s="11">
        <v>0</v>
      </c>
      <c r="U196" s="11">
        <v>61275</v>
      </c>
      <c r="V196" s="11">
        <v>0</v>
      </c>
      <c r="W196" s="11">
        <v>0</v>
      </c>
      <c r="X196" s="11">
        <v>10426</v>
      </c>
      <c r="Y196" s="11">
        <v>0</v>
      </c>
      <c r="Z196" s="11">
        <v>0</v>
      </c>
      <c r="AA196" s="11">
        <v>7094</v>
      </c>
      <c r="AB196" s="11">
        <v>5568933</v>
      </c>
      <c r="AC196" s="11">
        <v>4532500</v>
      </c>
      <c r="AD196" s="13">
        <v>0.46650856564785487</v>
      </c>
      <c r="AE196" s="13">
        <v>0.32254266239904478</v>
      </c>
      <c r="AF196" s="13">
        <v>0.21076634770062522</v>
      </c>
      <c r="AG196" s="13">
        <v>1.6385014676860314E-2</v>
      </c>
      <c r="AH196" s="13">
        <v>1.0162025904243852</v>
      </c>
      <c r="AI196" s="14">
        <v>0</v>
      </c>
      <c r="AJ196" s="14">
        <v>0</v>
      </c>
      <c r="AK196" s="14">
        <v>2.3002757859900717E-3</v>
      </c>
      <c r="AL196" s="11">
        <v>0</v>
      </c>
      <c r="AM196" s="12">
        <v>25400</v>
      </c>
      <c r="AN196" s="12">
        <v>19449</v>
      </c>
      <c r="AO196" s="12">
        <v>0</v>
      </c>
      <c r="AP196" s="31">
        <v>19449</v>
      </c>
      <c r="AQ196" s="11">
        <v>0.5291328510844634</v>
      </c>
    </row>
    <row r="197" spans="1:43" x14ac:dyDescent="0.3">
      <c r="A197" s="28" t="s">
        <v>199</v>
      </c>
      <c r="B197" s="11">
        <v>6484</v>
      </c>
      <c r="C197" s="12">
        <v>8041748</v>
      </c>
      <c r="D197" s="12">
        <v>8041748</v>
      </c>
      <c r="E197" s="12">
        <v>0</v>
      </c>
      <c r="F197" s="12">
        <v>491322</v>
      </c>
      <c r="G197" s="12">
        <v>0</v>
      </c>
      <c r="H197" s="12">
        <v>7550426</v>
      </c>
      <c r="I197" s="12">
        <v>0</v>
      </c>
      <c r="J197" s="12">
        <v>2162493</v>
      </c>
      <c r="K197" s="12">
        <v>5191</v>
      </c>
      <c r="L197" s="12">
        <f t="shared" si="3"/>
        <v>2167684</v>
      </c>
      <c r="M197" s="12">
        <v>3301084</v>
      </c>
      <c r="N197" s="11">
        <v>3727570</v>
      </c>
      <c r="O197" s="11">
        <v>2727365</v>
      </c>
      <c r="P197" s="11">
        <v>0</v>
      </c>
      <c r="Q197" s="11">
        <v>2727365</v>
      </c>
      <c r="R197" s="11">
        <v>0</v>
      </c>
      <c r="S197" s="11">
        <v>0</v>
      </c>
      <c r="T197" s="11">
        <v>0</v>
      </c>
      <c r="U197" s="11">
        <v>10390857</v>
      </c>
      <c r="V197" s="11">
        <v>0</v>
      </c>
      <c r="W197" s="11">
        <v>0</v>
      </c>
      <c r="X197" s="11">
        <v>1212980</v>
      </c>
      <c r="Y197" s="11">
        <v>0</v>
      </c>
      <c r="Z197" s="11">
        <v>898</v>
      </c>
      <c r="AA197" s="11">
        <v>778022</v>
      </c>
      <c r="AB197" s="11">
        <v>686453400</v>
      </c>
      <c r="AC197" s="11">
        <v>701996525</v>
      </c>
      <c r="AD197" s="13">
        <v>0.43720500008873669</v>
      </c>
      <c r="AE197" s="13">
        <v>0.49369002490720393</v>
      </c>
      <c r="AF197" s="13">
        <v>0.36122001593022696</v>
      </c>
      <c r="AG197" s="13">
        <v>0</v>
      </c>
      <c r="AH197" s="13">
        <v>1.2921150409261677</v>
      </c>
      <c r="AI197" s="14">
        <v>0</v>
      </c>
      <c r="AJ197" s="14">
        <v>0</v>
      </c>
      <c r="AK197" s="14">
        <v>1.7279002912443191E-3</v>
      </c>
      <c r="AL197" s="11">
        <v>0</v>
      </c>
      <c r="AM197" s="12">
        <v>324639</v>
      </c>
      <c r="AN197" s="12">
        <v>3727570</v>
      </c>
      <c r="AO197" s="12">
        <v>0</v>
      </c>
      <c r="AP197" s="31">
        <v>3727570</v>
      </c>
      <c r="AQ197" s="11">
        <v>0.95337483812589063</v>
      </c>
    </row>
    <row r="198" spans="1:43" x14ac:dyDescent="0.3">
      <c r="A198" s="28" t="s">
        <v>200</v>
      </c>
      <c r="B198" s="11">
        <v>172</v>
      </c>
      <c r="C198" s="12">
        <v>182732</v>
      </c>
      <c r="D198" s="12">
        <v>182732</v>
      </c>
      <c r="E198" s="12">
        <v>0</v>
      </c>
      <c r="F198" s="12">
        <v>0</v>
      </c>
      <c r="G198" s="12">
        <v>0</v>
      </c>
      <c r="H198" s="12">
        <v>182732</v>
      </c>
      <c r="I198" s="12">
        <v>0</v>
      </c>
      <c r="J198" s="12">
        <v>116564</v>
      </c>
      <c r="K198" s="12">
        <v>0</v>
      </c>
      <c r="L198" s="12">
        <f t="shared" si="3"/>
        <v>116564</v>
      </c>
      <c r="M198" s="12">
        <v>66467</v>
      </c>
      <c r="N198" s="11">
        <v>181228</v>
      </c>
      <c r="O198" s="11">
        <v>14305</v>
      </c>
      <c r="P198" s="11">
        <v>0</v>
      </c>
      <c r="Q198" s="11">
        <v>14305</v>
      </c>
      <c r="R198" s="11">
        <v>318</v>
      </c>
      <c r="S198" s="11">
        <v>0</v>
      </c>
      <c r="T198" s="11">
        <v>0</v>
      </c>
      <c r="U198" s="11">
        <v>262319</v>
      </c>
      <c r="V198" s="11">
        <v>0</v>
      </c>
      <c r="W198" s="11">
        <v>0</v>
      </c>
      <c r="X198" s="11">
        <v>25182</v>
      </c>
      <c r="Y198" s="11">
        <v>0</v>
      </c>
      <c r="Z198" s="11">
        <v>0</v>
      </c>
      <c r="AA198" s="11">
        <v>41937</v>
      </c>
      <c r="AB198" s="11">
        <v>12428900</v>
      </c>
      <c r="AC198" s="11">
        <v>10372300</v>
      </c>
      <c r="AD198" s="13">
        <v>0.3637403410459033</v>
      </c>
      <c r="AE198" s="13">
        <v>0.99176936716065056</v>
      </c>
      <c r="AF198" s="13">
        <v>7.8284044392881377E-2</v>
      </c>
      <c r="AG198" s="13">
        <v>1.7402534859794672E-3</v>
      </c>
      <c r="AH198" s="13">
        <v>1.4355340060854147</v>
      </c>
      <c r="AI198" s="14">
        <v>0</v>
      </c>
      <c r="AJ198" s="14">
        <v>0</v>
      </c>
      <c r="AK198" s="14">
        <v>2.4278125391668194E-3</v>
      </c>
      <c r="AL198" s="11">
        <v>0</v>
      </c>
      <c r="AM198" s="12">
        <v>38701</v>
      </c>
      <c r="AN198" s="12">
        <v>181228</v>
      </c>
      <c r="AO198" s="12">
        <v>0</v>
      </c>
      <c r="AP198" s="31">
        <v>181228</v>
      </c>
      <c r="AQ198" s="11">
        <v>0.54951885003959589</v>
      </c>
    </row>
    <row r="199" spans="1:43" x14ac:dyDescent="0.3">
      <c r="A199" s="28" t="s">
        <v>201</v>
      </c>
      <c r="B199" s="11">
        <v>46</v>
      </c>
      <c r="C199" s="12">
        <v>83766</v>
      </c>
      <c r="D199" s="12">
        <v>83766</v>
      </c>
      <c r="E199" s="12">
        <v>0</v>
      </c>
      <c r="F199" s="12">
        <v>0</v>
      </c>
      <c r="G199" s="12">
        <v>0</v>
      </c>
      <c r="H199" s="12">
        <v>83766</v>
      </c>
      <c r="I199" s="12">
        <v>0</v>
      </c>
      <c r="J199" s="12">
        <v>53636</v>
      </c>
      <c r="K199" s="12">
        <v>0</v>
      </c>
      <c r="L199" s="12">
        <f t="shared" si="3"/>
        <v>53636</v>
      </c>
      <c r="M199" s="12">
        <v>31309</v>
      </c>
      <c r="N199" s="11">
        <v>51693</v>
      </c>
      <c r="O199" s="11">
        <v>9715</v>
      </c>
      <c r="P199" s="11">
        <v>0</v>
      </c>
      <c r="Q199" s="11">
        <v>9715</v>
      </c>
      <c r="R199" s="11">
        <v>128</v>
      </c>
      <c r="S199" s="11">
        <v>0</v>
      </c>
      <c r="T199" s="11">
        <v>0</v>
      </c>
      <c r="U199" s="11">
        <v>92846</v>
      </c>
      <c r="V199" s="11">
        <v>0</v>
      </c>
      <c r="W199" s="11">
        <v>0</v>
      </c>
      <c r="X199" s="11">
        <v>8124</v>
      </c>
      <c r="Y199" s="11">
        <v>0</v>
      </c>
      <c r="Z199" s="11">
        <v>0</v>
      </c>
      <c r="AA199" s="11">
        <v>19297</v>
      </c>
      <c r="AB199" s="11">
        <v>6133746</v>
      </c>
      <c r="AC199" s="11">
        <v>4343800</v>
      </c>
      <c r="AD199" s="13">
        <v>0.37376739966096029</v>
      </c>
      <c r="AE199" s="13">
        <v>0.61711195473103642</v>
      </c>
      <c r="AF199" s="13">
        <v>0.11597784303894182</v>
      </c>
      <c r="AG199" s="13">
        <v>1.5280662798748896E-3</v>
      </c>
      <c r="AH199" s="13">
        <v>1.1083852637108134</v>
      </c>
      <c r="AI199" s="14">
        <v>0</v>
      </c>
      <c r="AJ199" s="14">
        <v>0</v>
      </c>
      <c r="AK199" s="14">
        <v>1.8702518532160782E-3</v>
      </c>
      <c r="AL199" s="11">
        <v>0</v>
      </c>
      <c r="AM199" s="12">
        <v>11680</v>
      </c>
      <c r="AN199" s="12">
        <v>51693</v>
      </c>
      <c r="AO199" s="12">
        <v>0</v>
      </c>
      <c r="AP199" s="31">
        <v>51693</v>
      </c>
      <c r="AQ199" s="11">
        <v>0.21004815491320619</v>
      </c>
    </row>
    <row r="200" spans="1:43" x14ac:dyDescent="0.3">
      <c r="A200" s="28" t="s">
        <v>202</v>
      </c>
      <c r="B200" s="11">
        <v>1171</v>
      </c>
      <c r="C200" s="12">
        <v>4373823</v>
      </c>
      <c r="D200" s="12">
        <v>4373823</v>
      </c>
      <c r="E200" s="12">
        <v>0</v>
      </c>
      <c r="F200" s="12">
        <v>0</v>
      </c>
      <c r="G200" s="12">
        <v>126039</v>
      </c>
      <c r="H200" s="12">
        <v>4247784</v>
      </c>
      <c r="I200" s="12">
        <v>63655</v>
      </c>
      <c r="J200" s="12">
        <v>324323</v>
      </c>
      <c r="K200" s="12">
        <v>35089</v>
      </c>
      <c r="L200" s="12">
        <f t="shared" si="3"/>
        <v>359412</v>
      </c>
      <c r="M200" s="12">
        <v>1165411</v>
      </c>
      <c r="N200" s="11">
        <v>815762</v>
      </c>
      <c r="O200" s="11">
        <v>1255416</v>
      </c>
      <c r="P200" s="11">
        <v>0</v>
      </c>
      <c r="Q200" s="11">
        <v>1255416</v>
      </c>
      <c r="R200" s="11">
        <v>234069</v>
      </c>
      <c r="S200" s="11">
        <v>175829</v>
      </c>
      <c r="T200" s="11">
        <v>0</v>
      </c>
      <c r="U200" s="11">
        <v>3646487</v>
      </c>
      <c r="V200" s="11">
        <v>12158</v>
      </c>
      <c r="W200" s="11">
        <v>0</v>
      </c>
      <c r="X200" s="11">
        <v>950004</v>
      </c>
      <c r="Y200" s="11">
        <v>0</v>
      </c>
      <c r="Z200" s="11">
        <v>6073</v>
      </c>
      <c r="AA200" s="11">
        <v>116685</v>
      </c>
      <c r="AB200" s="11">
        <v>380779800</v>
      </c>
      <c r="AC200" s="11">
        <v>374572100</v>
      </c>
      <c r="AD200" s="13">
        <v>0.27435740612046189</v>
      </c>
      <c r="AE200" s="13">
        <v>0.19204413407084731</v>
      </c>
      <c r="AF200" s="13">
        <v>0.29554610121418601</v>
      </c>
      <c r="AG200" s="13">
        <v>5.5103790588221999E-2</v>
      </c>
      <c r="AH200" s="13">
        <v>0.81705143199371721</v>
      </c>
      <c r="AI200" s="14">
        <v>3.2458370497962876E-5</v>
      </c>
      <c r="AJ200" s="14">
        <v>0</v>
      </c>
      <c r="AK200" s="14">
        <v>2.5362380166595428E-3</v>
      </c>
      <c r="AL200" s="11">
        <v>0</v>
      </c>
      <c r="AM200" s="12">
        <v>0</v>
      </c>
      <c r="AN200" s="12">
        <v>829132.61530100019</v>
      </c>
      <c r="AO200" s="12">
        <v>13370.61530100014</v>
      </c>
      <c r="AP200" s="31">
        <v>815762</v>
      </c>
      <c r="AQ200" s="11">
        <v>0.29509376160415896</v>
      </c>
    </row>
    <row r="201" spans="1:43" x14ac:dyDescent="0.3">
      <c r="A201" s="28" t="s">
        <v>203</v>
      </c>
      <c r="B201" s="11">
        <v>37</v>
      </c>
      <c r="C201" s="12">
        <v>43401</v>
      </c>
      <c r="D201" s="12">
        <v>43401</v>
      </c>
      <c r="E201" s="12">
        <v>371</v>
      </c>
      <c r="F201" s="12">
        <v>0</v>
      </c>
      <c r="G201" s="12">
        <v>0</v>
      </c>
      <c r="H201" s="12">
        <v>43030</v>
      </c>
      <c r="I201" s="12">
        <v>0</v>
      </c>
      <c r="J201" s="12">
        <v>9310</v>
      </c>
      <c r="K201" s="12">
        <v>1450</v>
      </c>
      <c r="L201" s="12">
        <f t="shared" si="3"/>
        <v>10760</v>
      </c>
      <c r="M201" s="12">
        <v>27135</v>
      </c>
      <c r="N201" s="11">
        <v>12962</v>
      </c>
      <c r="O201" s="11">
        <v>6794</v>
      </c>
      <c r="P201" s="11">
        <v>0</v>
      </c>
      <c r="Q201" s="11">
        <v>6794</v>
      </c>
      <c r="R201" s="11">
        <v>81</v>
      </c>
      <c r="S201" s="11">
        <v>0</v>
      </c>
      <c r="T201" s="11">
        <v>405</v>
      </c>
      <c r="U201" s="11">
        <v>47378</v>
      </c>
      <c r="V201" s="11">
        <v>0</v>
      </c>
      <c r="W201" s="11">
        <v>0</v>
      </c>
      <c r="X201" s="11">
        <v>4190</v>
      </c>
      <c r="Y201" s="11">
        <v>0</v>
      </c>
      <c r="Z201" s="11">
        <v>251</v>
      </c>
      <c r="AA201" s="11">
        <v>3350</v>
      </c>
      <c r="AB201" s="11">
        <v>3903800</v>
      </c>
      <c r="AC201" s="11">
        <v>3344300</v>
      </c>
      <c r="AD201" s="13">
        <v>0.63060655356727868</v>
      </c>
      <c r="AE201" s="13">
        <v>0.3012316988147804</v>
      </c>
      <c r="AF201" s="13">
        <v>0.15788984429467814</v>
      </c>
      <c r="AG201" s="13">
        <v>1.8824076225888915E-3</v>
      </c>
      <c r="AH201" s="13">
        <v>1.0916105042993263</v>
      </c>
      <c r="AI201" s="14">
        <v>0</v>
      </c>
      <c r="AJ201" s="14">
        <v>0</v>
      </c>
      <c r="AK201" s="14">
        <v>1.2528780312770983E-3</v>
      </c>
      <c r="AL201" s="11">
        <v>0</v>
      </c>
      <c r="AM201" s="12">
        <v>929</v>
      </c>
      <c r="AN201" s="12">
        <v>12962</v>
      </c>
      <c r="AO201" s="12">
        <v>0</v>
      </c>
      <c r="AP201" s="31">
        <v>12962</v>
      </c>
      <c r="AQ201" s="11">
        <v>0.65055799505282741</v>
      </c>
    </row>
    <row r="202" spans="1:43" x14ac:dyDescent="0.3">
      <c r="A202" s="28" t="s">
        <v>204</v>
      </c>
      <c r="B202" s="11">
        <v>223</v>
      </c>
      <c r="C202" s="12">
        <v>214602</v>
      </c>
      <c r="D202" s="12">
        <v>214602</v>
      </c>
      <c r="E202" s="12">
        <v>0</v>
      </c>
      <c r="F202" s="12">
        <v>0</v>
      </c>
      <c r="G202" s="12">
        <v>0</v>
      </c>
      <c r="H202" s="12">
        <v>214602</v>
      </c>
      <c r="I202" s="12">
        <v>0</v>
      </c>
      <c r="J202" s="12">
        <v>29164</v>
      </c>
      <c r="K202" s="12">
        <v>0</v>
      </c>
      <c r="L202" s="12">
        <f t="shared" si="3"/>
        <v>29164</v>
      </c>
      <c r="M202" s="12">
        <v>96557</v>
      </c>
      <c r="N202" s="11">
        <v>140212</v>
      </c>
      <c r="O202" s="11">
        <v>62030</v>
      </c>
      <c r="P202" s="11">
        <v>0</v>
      </c>
      <c r="Q202" s="11">
        <v>62030</v>
      </c>
      <c r="R202" s="11">
        <v>1576</v>
      </c>
      <c r="S202" s="11">
        <v>0</v>
      </c>
      <c r="T202" s="11">
        <v>0</v>
      </c>
      <c r="U202" s="11">
        <v>300375</v>
      </c>
      <c r="V202" s="11">
        <v>0</v>
      </c>
      <c r="W202" s="11">
        <v>0</v>
      </c>
      <c r="X202" s="11">
        <v>62033</v>
      </c>
      <c r="Y202" s="11">
        <v>0</v>
      </c>
      <c r="Z202" s="11">
        <v>0</v>
      </c>
      <c r="AA202" s="11">
        <v>10493</v>
      </c>
      <c r="AB202" s="11">
        <v>20257700</v>
      </c>
      <c r="AC202" s="11">
        <v>16329800</v>
      </c>
      <c r="AD202" s="13">
        <v>0.44993522893542465</v>
      </c>
      <c r="AE202" s="13">
        <v>0.65335830980139975</v>
      </c>
      <c r="AF202" s="13">
        <v>0.28904670040353769</v>
      </c>
      <c r="AG202" s="13">
        <v>7.343827177752304E-3</v>
      </c>
      <c r="AH202" s="13">
        <v>1.3996840663181145</v>
      </c>
      <c r="AI202" s="14">
        <v>0</v>
      </c>
      <c r="AJ202" s="14">
        <v>0</v>
      </c>
      <c r="AK202" s="14">
        <v>3.798760548200223E-3</v>
      </c>
      <c r="AL202" s="11">
        <v>0</v>
      </c>
      <c r="AM202" s="12">
        <v>13192</v>
      </c>
      <c r="AN202" s="12">
        <v>140212</v>
      </c>
      <c r="AO202" s="12">
        <v>0</v>
      </c>
      <c r="AP202" s="31">
        <v>140212</v>
      </c>
      <c r="AQ202" s="11">
        <v>0.62851538369837334</v>
      </c>
    </row>
    <row r="203" spans="1:43" x14ac:dyDescent="0.3">
      <c r="A203" s="28" t="s">
        <v>205</v>
      </c>
      <c r="B203" s="11">
        <v>173</v>
      </c>
      <c r="C203" s="12">
        <v>97323</v>
      </c>
      <c r="D203" s="12">
        <v>97323</v>
      </c>
      <c r="E203" s="12">
        <v>0</v>
      </c>
      <c r="F203" s="12">
        <v>0</v>
      </c>
      <c r="G203" s="12">
        <v>0</v>
      </c>
      <c r="H203" s="12">
        <v>97323</v>
      </c>
      <c r="I203" s="12">
        <v>0</v>
      </c>
      <c r="J203" s="12">
        <v>13434</v>
      </c>
      <c r="K203" s="12">
        <v>401</v>
      </c>
      <c r="L203" s="12">
        <f t="shared" si="3"/>
        <v>13835</v>
      </c>
      <c r="M203" s="12">
        <v>39677</v>
      </c>
      <c r="N203" s="11">
        <v>58000</v>
      </c>
      <c r="O203" s="11">
        <v>17422</v>
      </c>
      <c r="P203" s="11">
        <v>0</v>
      </c>
      <c r="Q203" s="11">
        <v>17422</v>
      </c>
      <c r="R203" s="11">
        <v>5884</v>
      </c>
      <c r="S203" s="11">
        <v>0</v>
      </c>
      <c r="T203" s="11">
        <v>0</v>
      </c>
      <c r="U203" s="11">
        <v>120983</v>
      </c>
      <c r="V203" s="11">
        <v>0</v>
      </c>
      <c r="W203" s="11">
        <v>0</v>
      </c>
      <c r="X203" s="11">
        <v>12413</v>
      </c>
      <c r="Y203" s="11">
        <v>0</v>
      </c>
      <c r="Z203" s="11">
        <v>69</v>
      </c>
      <c r="AA203" s="11">
        <v>4833</v>
      </c>
      <c r="AB203" s="11">
        <v>8554800</v>
      </c>
      <c r="AC203" s="11">
        <v>9681100</v>
      </c>
      <c r="AD203" s="13">
        <v>0.40768369244680086</v>
      </c>
      <c r="AE203" s="13">
        <v>0.59595368001397409</v>
      </c>
      <c r="AF203" s="13">
        <v>0.1790121554000596</v>
      </c>
      <c r="AG203" s="13">
        <v>6.0458473331072821E-2</v>
      </c>
      <c r="AH203" s="13">
        <v>1.2431080011919076</v>
      </c>
      <c r="AI203" s="14">
        <v>0</v>
      </c>
      <c r="AJ203" s="14">
        <v>0</v>
      </c>
      <c r="AK203" s="14">
        <v>1.2821890074475007E-3</v>
      </c>
      <c r="AL203" s="11">
        <v>0</v>
      </c>
      <c r="AM203" s="12">
        <v>47316</v>
      </c>
      <c r="AN203" s="12">
        <v>58000</v>
      </c>
      <c r="AO203" s="12">
        <v>0</v>
      </c>
      <c r="AP203" s="31">
        <v>58000</v>
      </c>
      <c r="AQ203" s="11">
        <v>0.40166029998613145</v>
      </c>
    </row>
    <row r="204" spans="1:43" x14ac:dyDescent="0.3">
      <c r="A204" s="28" t="s">
        <v>206</v>
      </c>
      <c r="B204" s="11">
        <v>9869</v>
      </c>
      <c r="C204" s="12">
        <v>15595689</v>
      </c>
      <c r="D204" s="12">
        <v>15595689</v>
      </c>
      <c r="E204" s="12">
        <v>0</v>
      </c>
      <c r="F204" s="12">
        <v>630571</v>
      </c>
      <c r="G204" s="12">
        <v>0</v>
      </c>
      <c r="H204" s="12">
        <v>14965118</v>
      </c>
      <c r="I204" s="12">
        <v>0</v>
      </c>
      <c r="J204" s="12">
        <v>4380790</v>
      </c>
      <c r="K204" s="12">
        <v>2226547</v>
      </c>
      <c r="L204" s="12">
        <f t="shared" si="3"/>
        <v>6607337</v>
      </c>
      <c r="M204" s="12">
        <v>5297443</v>
      </c>
      <c r="N204" s="11">
        <v>6092628</v>
      </c>
      <c r="O204" s="11">
        <v>3126709</v>
      </c>
      <c r="P204" s="11">
        <v>0</v>
      </c>
      <c r="Q204" s="11">
        <v>3126709</v>
      </c>
      <c r="R204" s="11">
        <v>183285</v>
      </c>
      <c r="S204" s="11">
        <v>0</v>
      </c>
      <c r="T204" s="11">
        <v>0</v>
      </c>
      <c r="U204" s="11">
        <v>15319444</v>
      </c>
      <c r="V204" s="11">
        <v>0</v>
      </c>
      <c r="W204" s="11">
        <v>0</v>
      </c>
      <c r="X204" s="11">
        <v>1469774</v>
      </c>
      <c r="Y204" s="11">
        <v>0</v>
      </c>
      <c r="Z204" s="11">
        <v>385327</v>
      </c>
      <c r="AA204" s="11">
        <v>1576120</v>
      </c>
      <c r="AB204" s="11">
        <v>1282135050</v>
      </c>
      <c r="AC204" s="11">
        <v>1083448000</v>
      </c>
      <c r="AD204" s="13">
        <v>0.35398604942506967</v>
      </c>
      <c r="AE204" s="13">
        <v>0.40712194852055295</v>
      </c>
      <c r="AF204" s="13">
        <v>0.20893313370465907</v>
      </c>
      <c r="AG204" s="13">
        <v>1.2247481109069772E-2</v>
      </c>
      <c r="AH204" s="13">
        <v>0.98228861275935142</v>
      </c>
      <c r="AI204" s="14">
        <v>0</v>
      </c>
      <c r="AJ204" s="14">
        <v>0</v>
      </c>
      <c r="AK204" s="14">
        <v>1.3565708737290575E-3</v>
      </c>
      <c r="AL204" s="11">
        <v>0</v>
      </c>
      <c r="AM204" s="12">
        <v>537802</v>
      </c>
      <c r="AN204" s="12">
        <v>6092628</v>
      </c>
      <c r="AO204" s="12">
        <v>0</v>
      </c>
      <c r="AP204" s="31">
        <v>6092628</v>
      </c>
      <c r="AQ204" s="11">
        <v>0.64948336734363354</v>
      </c>
    </row>
    <row r="205" spans="1:43" x14ac:dyDescent="0.3">
      <c r="A205" s="28" t="s">
        <v>207</v>
      </c>
      <c r="B205" s="11">
        <v>324</v>
      </c>
      <c r="C205" s="12">
        <v>258574</v>
      </c>
      <c r="D205" s="12">
        <v>258574</v>
      </c>
      <c r="E205" s="12">
        <v>0</v>
      </c>
      <c r="F205" s="12">
        <v>0</v>
      </c>
      <c r="G205" s="12">
        <v>0</v>
      </c>
      <c r="H205" s="12">
        <v>258574</v>
      </c>
      <c r="I205" s="12">
        <v>0</v>
      </c>
      <c r="J205" s="12">
        <v>76900</v>
      </c>
      <c r="K205" s="12">
        <v>0</v>
      </c>
      <c r="L205" s="12">
        <f t="shared" si="3"/>
        <v>76900</v>
      </c>
      <c r="M205" s="12">
        <v>121009</v>
      </c>
      <c r="N205" s="11">
        <v>169500</v>
      </c>
      <c r="O205" s="11">
        <v>46692</v>
      </c>
      <c r="P205" s="11">
        <v>0</v>
      </c>
      <c r="Q205" s="11">
        <v>46692</v>
      </c>
      <c r="R205" s="11">
        <v>1115</v>
      </c>
      <c r="S205" s="11">
        <v>0</v>
      </c>
      <c r="T205" s="11">
        <v>0</v>
      </c>
      <c r="U205" s="11">
        <v>338316</v>
      </c>
      <c r="V205" s="11">
        <v>0</v>
      </c>
      <c r="W205" s="11">
        <v>0</v>
      </c>
      <c r="X205" s="11">
        <v>72627</v>
      </c>
      <c r="Y205" s="11">
        <v>0</v>
      </c>
      <c r="Z205" s="11">
        <v>0</v>
      </c>
      <c r="AA205" s="11">
        <v>27667</v>
      </c>
      <c r="AB205" s="11">
        <v>21760700</v>
      </c>
      <c r="AC205" s="11">
        <v>19972200</v>
      </c>
      <c r="AD205" s="13">
        <v>0.46798595373084689</v>
      </c>
      <c r="AE205" s="13">
        <v>0.65551834291150701</v>
      </c>
      <c r="AF205" s="13">
        <v>0.18057499980663175</v>
      </c>
      <c r="AG205" s="13">
        <v>4.3121118132526861E-3</v>
      </c>
      <c r="AH205" s="13">
        <v>1.3083914082622383</v>
      </c>
      <c r="AI205" s="14">
        <v>0</v>
      </c>
      <c r="AJ205" s="14">
        <v>0</v>
      </c>
      <c r="AK205" s="14">
        <v>3.6364046023973323E-3</v>
      </c>
      <c r="AL205" s="11">
        <v>0</v>
      </c>
      <c r="AM205" s="12">
        <v>66034</v>
      </c>
      <c r="AN205" s="12">
        <v>169500</v>
      </c>
      <c r="AO205" s="12">
        <v>0</v>
      </c>
      <c r="AP205" s="31">
        <v>169500</v>
      </c>
      <c r="AQ205" s="11">
        <v>0.50835700306031095</v>
      </c>
    </row>
    <row r="206" spans="1:43" x14ac:dyDescent="0.3">
      <c r="A206" s="28" t="s">
        <v>208</v>
      </c>
      <c r="B206" s="11">
        <v>4612</v>
      </c>
      <c r="C206" s="12">
        <v>4319116</v>
      </c>
      <c r="D206" s="12">
        <v>4319116</v>
      </c>
      <c r="E206" s="12">
        <v>0</v>
      </c>
      <c r="F206" s="12">
        <v>0</v>
      </c>
      <c r="G206" s="12">
        <v>0</v>
      </c>
      <c r="H206" s="12">
        <v>4319116</v>
      </c>
      <c r="I206" s="12">
        <v>0</v>
      </c>
      <c r="J206" s="12">
        <v>1252863</v>
      </c>
      <c r="K206" s="12">
        <v>5662</v>
      </c>
      <c r="L206" s="12">
        <f t="shared" si="3"/>
        <v>1258525</v>
      </c>
      <c r="M206" s="12">
        <v>2255896</v>
      </c>
      <c r="N206" s="11">
        <v>2174577</v>
      </c>
      <c r="O206" s="11">
        <v>1427991</v>
      </c>
      <c r="P206" s="11">
        <v>0</v>
      </c>
      <c r="Q206" s="11">
        <v>1427991</v>
      </c>
      <c r="R206" s="11">
        <v>79388</v>
      </c>
      <c r="S206" s="11">
        <v>0</v>
      </c>
      <c r="T206" s="11">
        <v>0</v>
      </c>
      <c r="U206" s="11">
        <v>5937852</v>
      </c>
      <c r="V206" s="11">
        <v>0</v>
      </c>
      <c r="W206" s="11">
        <v>0</v>
      </c>
      <c r="X206" s="11">
        <v>674981</v>
      </c>
      <c r="Y206" s="11">
        <v>0</v>
      </c>
      <c r="Z206" s="11">
        <v>980</v>
      </c>
      <c r="AA206" s="11">
        <v>450755</v>
      </c>
      <c r="AB206" s="11">
        <v>360462800</v>
      </c>
      <c r="AC206" s="11">
        <v>373223000</v>
      </c>
      <c r="AD206" s="13">
        <v>0.52230502723242445</v>
      </c>
      <c r="AE206" s="13">
        <v>0.50347733193551647</v>
      </c>
      <c r="AF206" s="13">
        <v>0.33062112710100861</v>
      </c>
      <c r="AG206" s="13">
        <v>1.838061306989671E-2</v>
      </c>
      <c r="AH206" s="13">
        <v>1.3747840993388463</v>
      </c>
      <c r="AI206" s="14">
        <v>0</v>
      </c>
      <c r="AJ206" s="14">
        <v>0</v>
      </c>
      <c r="AK206" s="14">
        <v>1.8085193034727228E-3</v>
      </c>
      <c r="AL206" s="11">
        <v>0</v>
      </c>
      <c r="AM206" s="12">
        <v>703189</v>
      </c>
      <c r="AN206" s="12">
        <v>2174577</v>
      </c>
      <c r="AO206" s="12">
        <v>0</v>
      </c>
      <c r="AP206" s="31">
        <v>2174577</v>
      </c>
      <c r="AQ206" s="11">
        <v>0.99187719550028219</v>
      </c>
    </row>
    <row r="207" spans="1:43" x14ac:dyDescent="0.3">
      <c r="A207" s="28" t="s">
        <v>209</v>
      </c>
      <c r="B207" s="11">
        <v>2844</v>
      </c>
      <c r="C207" s="12">
        <v>2210441</v>
      </c>
      <c r="D207" s="12">
        <v>2210441</v>
      </c>
      <c r="E207" s="12">
        <v>0</v>
      </c>
      <c r="F207" s="12">
        <v>28405</v>
      </c>
      <c r="G207" s="12">
        <v>0</v>
      </c>
      <c r="H207" s="12">
        <v>2182036</v>
      </c>
      <c r="I207" s="12">
        <v>0</v>
      </c>
      <c r="J207" s="12">
        <v>675963</v>
      </c>
      <c r="K207" s="12">
        <v>0</v>
      </c>
      <c r="L207" s="12">
        <f t="shared" si="3"/>
        <v>675963</v>
      </c>
      <c r="M207" s="12">
        <v>981534</v>
      </c>
      <c r="N207" s="11">
        <v>2047622</v>
      </c>
      <c r="O207" s="11">
        <v>273235</v>
      </c>
      <c r="P207" s="11">
        <v>0</v>
      </c>
      <c r="Q207" s="11">
        <v>273235</v>
      </c>
      <c r="R207" s="11">
        <v>0</v>
      </c>
      <c r="S207" s="11">
        <v>0</v>
      </c>
      <c r="T207" s="11">
        <v>0</v>
      </c>
      <c r="U207" s="11">
        <v>3345381</v>
      </c>
      <c r="V207" s="11">
        <v>0</v>
      </c>
      <c r="W207" s="11">
        <v>0</v>
      </c>
      <c r="X207" s="11">
        <v>446396</v>
      </c>
      <c r="Y207" s="11">
        <v>0</v>
      </c>
      <c r="Z207" s="11">
        <v>0</v>
      </c>
      <c r="AA207" s="11">
        <v>243198</v>
      </c>
      <c r="AB207" s="11">
        <v>182116800</v>
      </c>
      <c r="AC207" s="11">
        <v>195710300</v>
      </c>
      <c r="AD207" s="13">
        <v>0.44982484248655841</v>
      </c>
      <c r="AE207" s="13">
        <v>0.93839973309331282</v>
      </c>
      <c r="AF207" s="13">
        <v>0.12522020718264959</v>
      </c>
      <c r="AG207" s="13">
        <v>0</v>
      </c>
      <c r="AH207" s="13">
        <v>1.5134447827625208</v>
      </c>
      <c r="AI207" s="14">
        <v>0</v>
      </c>
      <c r="AJ207" s="14">
        <v>0</v>
      </c>
      <c r="AK207" s="14">
        <v>2.2809019249370116E-3</v>
      </c>
      <c r="AL207" s="11">
        <v>0</v>
      </c>
      <c r="AM207" s="12">
        <v>784865</v>
      </c>
      <c r="AN207" s="12">
        <v>2047622</v>
      </c>
      <c r="AO207" s="12">
        <v>0</v>
      </c>
      <c r="AP207" s="31">
        <v>2047622</v>
      </c>
      <c r="AQ207" s="11">
        <v>0.76318545672177751</v>
      </c>
    </row>
    <row r="208" spans="1:43" x14ac:dyDescent="0.3">
      <c r="A208" s="28" t="s">
        <v>210</v>
      </c>
      <c r="B208" s="11">
        <v>20</v>
      </c>
      <c r="C208" s="12">
        <v>23439</v>
      </c>
      <c r="D208" s="12">
        <v>23439</v>
      </c>
      <c r="E208" s="12">
        <v>0</v>
      </c>
      <c r="F208" s="12">
        <v>0</v>
      </c>
      <c r="G208" s="12">
        <v>0</v>
      </c>
      <c r="H208" s="12">
        <v>23439</v>
      </c>
      <c r="I208" s="12">
        <v>0</v>
      </c>
      <c r="J208" s="12">
        <v>18118</v>
      </c>
      <c r="K208" s="12">
        <v>0</v>
      </c>
      <c r="L208" s="12">
        <f t="shared" si="3"/>
        <v>18118</v>
      </c>
      <c r="M208" s="12">
        <v>6906</v>
      </c>
      <c r="N208" s="11">
        <v>15791</v>
      </c>
      <c r="O208" s="11">
        <v>1505</v>
      </c>
      <c r="P208" s="11">
        <v>0</v>
      </c>
      <c r="Q208" s="11">
        <v>1505</v>
      </c>
      <c r="R208" s="11">
        <v>1467</v>
      </c>
      <c r="S208" s="11">
        <v>0</v>
      </c>
      <c r="T208" s="11">
        <v>0</v>
      </c>
      <c r="U208" s="11">
        <v>25669</v>
      </c>
      <c r="V208" s="11">
        <v>0</v>
      </c>
      <c r="W208" s="11">
        <v>0</v>
      </c>
      <c r="X208" s="11">
        <v>3130</v>
      </c>
      <c r="Y208" s="11">
        <v>0</v>
      </c>
      <c r="Z208" s="11">
        <v>0</v>
      </c>
      <c r="AA208" s="11">
        <v>6519</v>
      </c>
      <c r="AB208" s="11">
        <v>1394900</v>
      </c>
      <c r="AC208" s="11">
        <v>1311400</v>
      </c>
      <c r="AD208" s="13">
        <v>0.29463714322283374</v>
      </c>
      <c r="AE208" s="13">
        <v>0.67370621613550064</v>
      </c>
      <c r="AF208" s="13">
        <v>6.4209223943000979E-2</v>
      </c>
      <c r="AG208" s="13">
        <v>6.258799436836042E-2</v>
      </c>
      <c r="AH208" s="13">
        <v>1.0951405776696959</v>
      </c>
      <c r="AI208" s="14">
        <v>0</v>
      </c>
      <c r="AJ208" s="14">
        <v>0</v>
      </c>
      <c r="AK208" s="14">
        <v>2.3867622388287326E-3</v>
      </c>
      <c r="AL208" s="11">
        <v>0</v>
      </c>
      <c r="AM208" s="12">
        <v>4605</v>
      </c>
      <c r="AN208" s="12">
        <v>15791</v>
      </c>
      <c r="AO208" s="12">
        <v>0</v>
      </c>
      <c r="AP208" s="31">
        <v>15791</v>
      </c>
      <c r="AQ208" s="11">
        <v>0.34939260077305356</v>
      </c>
    </row>
    <row r="209" spans="1:43" x14ac:dyDescent="0.3">
      <c r="A209" s="28" t="s">
        <v>211</v>
      </c>
      <c r="B209" s="11">
        <v>221</v>
      </c>
      <c r="C209" s="12">
        <v>125920</v>
      </c>
      <c r="D209" s="12">
        <v>125920</v>
      </c>
      <c r="E209" s="12">
        <v>0</v>
      </c>
      <c r="F209" s="12">
        <v>0</v>
      </c>
      <c r="G209" s="12">
        <v>0</v>
      </c>
      <c r="H209" s="12">
        <v>125920</v>
      </c>
      <c r="I209" s="12">
        <v>0</v>
      </c>
      <c r="J209" s="12">
        <v>21836</v>
      </c>
      <c r="K209" s="12">
        <v>0</v>
      </c>
      <c r="L209" s="12">
        <f t="shared" si="3"/>
        <v>21836</v>
      </c>
      <c r="M209" s="12">
        <v>49578</v>
      </c>
      <c r="N209" s="11">
        <v>47837</v>
      </c>
      <c r="O209" s="11">
        <v>43351</v>
      </c>
      <c r="P209" s="11">
        <v>0</v>
      </c>
      <c r="Q209" s="11">
        <v>43351</v>
      </c>
      <c r="R209" s="11">
        <v>6450</v>
      </c>
      <c r="S209" s="11">
        <v>0</v>
      </c>
      <c r="T209" s="11">
        <v>0</v>
      </c>
      <c r="U209" s="11">
        <v>147217</v>
      </c>
      <c r="V209" s="11">
        <v>0</v>
      </c>
      <c r="W209" s="11">
        <v>0</v>
      </c>
      <c r="X209" s="11">
        <v>15010</v>
      </c>
      <c r="Y209" s="11">
        <v>0</v>
      </c>
      <c r="Z209" s="11">
        <v>0</v>
      </c>
      <c r="AA209" s="11">
        <v>7856</v>
      </c>
      <c r="AB209" s="11">
        <v>12640859</v>
      </c>
      <c r="AC209" s="11">
        <v>8194700</v>
      </c>
      <c r="AD209" s="13">
        <v>0.39372617534942822</v>
      </c>
      <c r="AE209" s="13">
        <v>0.37989993646759845</v>
      </c>
      <c r="AF209" s="13">
        <v>0.34427414231257941</v>
      </c>
      <c r="AG209" s="13">
        <v>5.1222998729351966E-2</v>
      </c>
      <c r="AH209" s="13">
        <v>1.1691232528589581</v>
      </c>
      <c r="AI209" s="14">
        <v>0</v>
      </c>
      <c r="AJ209" s="14">
        <v>0</v>
      </c>
      <c r="AK209" s="14">
        <v>1.8316716902388129E-3</v>
      </c>
      <c r="AL209" s="11">
        <v>0</v>
      </c>
      <c r="AM209" s="12">
        <v>55298</v>
      </c>
      <c r="AN209" s="12">
        <v>47837</v>
      </c>
      <c r="AO209" s="12">
        <v>0</v>
      </c>
      <c r="AP209" s="31">
        <v>47837</v>
      </c>
      <c r="AQ209" s="11">
        <v>1.0079187963429559</v>
      </c>
    </row>
    <row r="210" spans="1:43" x14ac:dyDescent="0.3">
      <c r="A210" s="28" t="s">
        <v>212</v>
      </c>
      <c r="B210" s="11">
        <v>36</v>
      </c>
      <c r="C210" s="12">
        <v>14446</v>
      </c>
      <c r="D210" s="12">
        <v>14446</v>
      </c>
      <c r="E210" s="12">
        <v>0</v>
      </c>
      <c r="F210" s="12">
        <v>0</v>
      </c>
      <c r="G210" s="12">
        <v>0</v>
      </c>
      <c r="H210" s="12">
        <v>14446</v>
      </c>
      <c r="I210" s="12">
        <v>0</v>
      </c>
      <c r="J210" s="12">
        <v>6726</v>
      </c>
      <c r="K210" s="12">
        <v>0</v>
      </c>
      <c r="L210" s="12">
        <f t="shared" si="3"/>
        <v>6726</v>
      </c>
      <c r="M210" s="12">
        <v>6274</v>
      </c>
      <c r="N210" s="11">
        <v>14000</v>
      </c>
      <c r="O210" s="11">
        <v>1227</v>
      </c>
      <c r="P210" s="11">
        <v>0</v>
      </c>
      <c r="Q210" s="11">
        <v>1227</v>
      </c>
      <c r="R210" s="11">
        <v>663</v>
      </c>
      <c r="S210" s="11">
        <v>0</v>
      </c>
      <c r="T210" s="11">
        <v>0</v>
      </c>
      <c r="U210" s="11">
        <v>22164</v>
      </c>
      <c r="V210" s="11">
        <v>0</v>
      </c>
      <c r="W210" s="11">
        <v>0</v>
      </c>
      <c r="X210" s="11">
        <v>2242</v>
      </c>
      <c r="Y210" s="11">
        <v>0</v>
      </c>
      <c r="Z210" s="11">
        <v>0</v>
      </c>
      <c r="AA210" s="11">
        <v>2420</v>
      </c>
      <c r="AB210" s="11">
        <v>1088026</v>
      </c>
      <c r="AC210" s="11">
        <v>1001400</v>
      </c>
      <c r="AD210" s="13">
        <v>0.43430707462273294</v>
      </c>
      <c r="AE210" s="13">
        <v>0.96912640177211684</v>
      </c>
      <c r="AF210" s="13">
        <v>8.4937006783884814E-2</v>
      </c>
      <c r="AG210" s="13">
        <v>4.5895057455350961E-2</v>
      </c>
      <c r="AH210" s="13">
        <v>1.5342655406340855</v>
      </c>
      <c r="AI210" s="14">
        <v>0</v>
      </c>
      <c r="AJ210" s="14">
        <v>0</v>
      </c>
      <c r="AK210" s="14">
        <v>2.2388655881765526E-3</v>
      </c>
      <c r="AL210" s="11">
        <v>0</v>
      </c>
      <c r="AM210" s="12">
        <v>12722</v>
      </c>
      <c r="AN210" s="12">
        <v>14000</v>
      </c>
      <c r="AO210" s="12">
        <v>0</v>
      </c>
      <c r="AP210" s="31">
        <v>14000</v>
      </c>
      <c r="AQ210" s="11">
        <v>0.56367809626173393</v>
      </c>
    </row>
    <row r="211" spans="1:43" x14ac:dyDescent="0.3">
      <c r="A211" s="28" t="s">
        <v>213</v>
      </c>
      <c r="B211" s="11">
        <v>782</v>
      </c>
      <c r="C211" s="12">
        <v>625476</v>
      </c>
      <c r="D211" s="12">
        <v>625476</v>
      </c>
      <c r="E211" s="12">
        <v>0</v>
      </c>
      <c r="F211" s="12">
        <v>0</v>
      </c>
      <c r="G211" s="12">
        <v>0</v>
      </c>
      <c r="H211" s="12">
        <v>625476</v>
      </c>
      <c r="I211" s="12">
        <v>0</v>
      </c>
      <c r="J211" s="12">
        <v>94702</v>
      </c>
      <c r="K211" s="12">
        <v>0</v>
      </c>
      <c r="L211" s="12">
        <f t="shared" si="3"/>
        <v>94702</v>
      </c>
      <c r="M211" s="12">
        <v>293736</v>
      </c>
      <c r="N211" s="11">
        <v>375350</v>
      </c>
      <c r="O211" s="11">
        <v>199121</v>
      </c>
      <c r="P211" s="11">
        <v>0</v>
      </c>
      <c r="Q211" s="11">
        <v>199121</v>
      </c>
      <c r="R211" s="11">
        <v>10554</v>
      </c>
      <c r="S211" s="11">
        <v>0</v>
      </c>
      <c r="T211" s="11">
        <v>0</v>
      </c>
      <c r="U211" s="11">
        <v>878760</v>
      </c>
      <c r="V211" s="11">
        <v>0</v>
      </c>
      <c r="W211" s="11">
        <v>0</v>
      </c>
      <c r="X211" s="11">
        <v>107755</v>
      </c>
      <c r="Y211" s="11">
        <v>0</v>
      </c>
      <c r="Z211" s="11">
        <v>0</v>
      </c>
      <c r="AA211" s="11">
        <v>34072</v>
      </c>
      <c r="AB211" s="11">
        <v>57491810</v>
      </c>
      <c r="AC211" s="11">
        <v>60426607</v>
      </c>
      <c r="AD211" s="13">
        <v>0.4696199374556338</v>
      </c>
      <c r="AE211" s="13">
        <v>0.60010296158445731</v>
      </c>
      <c r="AF211" s="13">
        <v>0.31835114376890561</v>
      </c>
      <c r="AG211" s="13">
        <v>1.687354910500163E-2</v>
      </c>
      <c r="AH211" s="13">
        <v>1.4049475919139984</v>
      </c>
      <c r="AI211" s="14">
        <v>0</v>
      </c>
      <c r="AJ211" s="14">
        <v>0</v>
      </c>
      <c r="AK211" s="14">
        <v>1.783237639008922E-3</v>
      </c>
      <c r="AL211" s="11">
        <v>0</v>
      </c>
      <c r="AM211" s="12">
        <v>168686</v>
      </c>
      <c r="AN211" s="12">
        <v>375350</v>
      </c>
      <c r="AO211" s="12">
        <v>0</v>
      </c>
      <c r="AP211" s="31">
        <v>375350</v>
      </c>
      <c r="AQ211" s="11">
        <v>0.78077949544287228</v>
      </c>
    </row>
    <row r="212" spans="1:43" x14ac:dyDescent="0.3">
      <c r="A212" s="28" t="s">
        <v>214</v>
      </c>
      <c r="B212" s="11">
        <v>58</v>
      </c>
      <c r="C212" s="12">
        <v>55160</v>
      </c>
      <c r="D212" s="12">
        <v>55160</v>
      </c>
      <c r="E212" s="12">
        <v>0</v>
      </c>
      <c r="F212" s="12">
        <v>0</v>
      </c>
      <c r="G212" s="12">
        <v>0</v>
      </c>
      <c r="H212" s="12">
        <v>55160</v>
      </c>
      <c r="I212" s="12">
        <v>0</v>
      </c>
      <c r="J212" s="12">
        <v>35640</v>
      </c>
      <c r="K212" s="12">
        <v>0</v>
      </c>
      <c r="L212" s="12">
        <f t="shared" si="3"/>
        <v>35640</v>
      </c>
      <c r="M212" s="12">
        <v>15692</v>
      </c>
      <c r="N212" s="11">
        <v>31001</v>
      </c>
      <c r="O212" s="11">
        <v>1469</v>
      </c>
      <c r="P212" s="11">
        <v>0</v>
      </c>
      <c r="Q212" s="11">
        <v>1469</v>
      </c>
      <c r="R212" s="11">
        <v>84</v>
      </c>
      <c r="S212" s="11">
        <v>0</v>
      </c>
      <c r="T212" s="11">
        <v>0</v>
      </c>
      <c r="U212" s="11">
        <v>48247</v>
      </c>
      <c r="V212" s="11">
        <v>0</v>
      </c>
      <c r="W212" s="11">
        <v>0</v>
      </c>
      <c r="X212" s="11">
        <v>18869</v>
      </c>
      <c r="Y212" s="11">
        <v>0</v>
      </c>
      <c r="Z212" s="11">
        <v>0</v>
      </c>
      <c r="AA212" s="11">
        <v>12823</v>
      </c>
      <c r="AB212" s="11">
        <v>3639903</v>
      </c>
      <c r="AC212" s="11">
        <v>3670500</v>
      </c>
      <c r="AD212" s="13">
        <v>0.28448150833937635</v>
      </c>
      <c r="AE212" s="13">
        <v>0.56201957940536618</v>
      </c>
      <c r="AF212" s="13">
        <v>2.6631617113850616E-2</v>
      </c>
      <c r="AG212" s="13">
        <v>1.5228426395939086E-3</v>
      </c>
      <c r="AH212" s="13">
        <v>0.87465554749818708</v>
      </c>
      <c r="AI212" s="14">
        <v>0</v>
      </c>
      <c r="AJ212" s="14">
        <v>0</v>
      </c>
      <c r="AK212" s="14">
        <v>5.1407165236343824E-3</v>
      </c>
      <c r="AL212" s="11">
        <v>0</v>
      </c>
      <c r="AM212" s="12">
        <v>10345</v>
      </c>
      <c r="AN212" s="12">
        <v>31001</v>
      </c>
      <c r="AO212" s="12">
        <v>0</v>
      </c>
      <c r="AP212" s="31">
        <v>31001</v>
      </c>
      <c r="AQ212" s="11">
        <v>0.42997028588890801</v>
      </c>
    </row>
    <row r="213" spans="1:43" x14ac:dyDescent="0.3">
      <c r="A213" s="28" t="s">
        <v>215</v>
      </c>
      <c r="B213" s="11">
        <v>86697</v>
      </c>
      <c r="C213" s="12">
        <v>87061513</v>
      </c>
      <c r="D213" s="12">
        <v>87061513</v>
      </c>
      <c r="E213" s="12">
        <v>26043</v>
      </c>
      <c r="F213" s="12">
        <v>3467919</v>
      </c>
      <c r="G213" s="12">
        <v>0</v>
      </c>
      <c r="H213" s="12">
        <v>83567551</v>
      </c>
      <c r="I213" s="12">
        <v>0</v>
      </c>
      <c r="J213" s="12">
        <v>27466695</v>
      </c>
      <c r="K213" s="12">
        <v>176219</v>
      </c>
      <c r="L213" s="12">
        <f t="shared" si="3"/>
        <v>27642914</v>
      </c>
      <c r="M213" s="12">
        <v>55391072</v>
      </c>
      <c r="N213" s="11">
        <v>34844397</v>
      </c>
      <c r="O213" s="11">
        <v>23386844</v>
      </c>
      <c r="P213" s="11">
        <v>0</v>
      </c>
      <c r="Q213" s="11">
        <v>23386844</v>
      </c>
      <c r="R213" s="11">
        <v>4984818</v>
      </c>
      <c r="S213" s="11">
        <v>0</v>
      </c>
      <c r="T213" s="11">
        <v>36910</v>
      </c>
      <c r="U213" s="11">
        <v>123566455</v>
      </c>
      <c r="V213" s="11">
        <v>2</v>
      </c>
      <c r="W213" s="11">
        <v>2599911</v>
      </c>
      <c r="X213" s="11">
        <v>11260977</v>
      </c>
      <c r="Y213" s="11">
        <v>0</v>
      </c>
      <c r="Z213" s="11">
        <v>30496</v>
      </c>
      <c r="AA213" s="11">
        <v>9881982</v>
      </c>
      <c r="AB213" s="11">
        <v>7051887426</v>
      </c>
      <c r="AC213" s="11">
        <v>7369342770</v>
      </c>
      <c r="AD213" s="13">
        <v>0.6628299063113624</v>
      </c>
      <c r="AE213" s="13">
        <v>0.41696084883473489</v>
      </c>
      <c r="AF213" s="13">
        <v>0.27985556259749672</v>
      </c>
      <c r="AG213" s="13">
        <v>5.9650162537370516E-2</v>
      </c>
      <c r="AH213" s="13">
        <v>1.4192964802809644</v>
      </c>
      <c r="AI213" s="14">
        <v>2.7139462261707226E-10</v>
      </c>
      <c r="AJ213" s="14">
        <v>3.528009323414875E-4</v>
      </c>
      <c r="AK213" s="14">
        <v>1.5280843016072653E-3</v>
      </c>
      <c r="AL213" s="11">
        <v>0</v>
      </c>
      <c r="AM213" s="12">
        <v>30543564</v>
      </c>
      <c r="AN213" s="12">
        <v>34844397</v>
      </c>
      <c r="AO213" s="12">
        <v>0</v>
      </c>
      <c r="AP213" s="31">
        <v>34844397</v>
      </c>
      <c r="AQ213" s="11">
        <v>1.2916512896215198</v>
      </c>
    </row>
    <row r="214" spans="1:43" x14ac:dyDescent="0.3">
      <c r="A214" s="28" t="s">
        <v>216</v>
      </c>
      <c r="B214" s="11">
        <v>75</v>
      </c>
      <c r="C214" s="12">
        <v>49859</v>
      </c>
      <c r="D214" s="12">
        <v>49859</v>
      </c>
      <c r="E214" s="12">
        <v>0</v>
      </c>
      <c r="F214" s="12">
        <v>0</v>
      </c>
      <c r="G214" s="12">
        <v>0</v>
      </c>
      <c r="H214" s="12">
        <v>49859</v>
      </c>
      <c r="I214" s="12">
        <v>0</v>
      </c>
      <c r="J214" s="12">
        <v>17970</v>
      </c>
      <c r="K214" s="12">
        <v>0</v>
      </c>
      <c r="L214" s="12">
        <f t="shared" si="3"/>
        <v>17970</v>
      </c>
      <c r="M214" s="12">
        <v>16822</v>
      </c>
      <c r="N214" s="11">
        <v>68001</v>
      </c>
      <c r="O214" s="11">
        <v>6076</v>
      </c>
      <c r="P214" s="11">
        <v>0</v>
      </c>
      <c r="Q214" s="11">
        <v>6076</v>
      </c>
      <c r="R214" s="11">
        <v>2288</v>
      </c>
      <c r="S214" s="11">
        <v>0</v>
      </c>
      <c r="T214" s="11">
        <v>0</v>
      </c>
      <c r="U214" s="11">
        <v>93186</v>
      </c>
      <c r="V214" s="11">
        <v>0</v>
      </c>
      <c r="W214" s="11">
        <v>0</v>
      </c>
      <c r="X214" s="11">
        <v>10138</v>
      </c>
      <c r="Y214" s="11">
        <v>0</v>
      </c>
      <c r="Z214" s="11">
        <v>0</v>
      </c>
      <c r="AA214" s="11">
        <v>6465</v>
      </c>
      <c r="AB214" s="11">
        <v>4220920</v>
      </c>
      <c r="AC214" s="11">
        <v>3031600</v>
      </c>
      <c r="AD214" s="13">
        <v>0.33739144387171827</v>
      </c>
      <c r="AE214" s="13">
        <v>1.3638661024087928</v>
      </c>
      <c r="AF214" s="13">
        <v>0.12186365550853406</v>
      </c>
      <c r="AG214" s="13">
        <v>4.5889408130929218E-2</v>
      </c>
      <c r="AH214" s="13">
        <v>1.8690106099199741</v>
      </c>
      <c r="AI214" s="14">
        <v>0</v>
      </c>
      <c r="AJ214" s="14">
        <v>0</v>
      </c>
      <c r="AK214" s="14">
        <v>3.3441087214672121E-3</v>
      </c>
      <c r="AL214" s="11">
        <v>0</v>
      </c>
      <c r="AM214" s="12">
        <v>16370</v>
      </c>
      <c r="AN214" s="12">
        <v>68001</v>
      </c>
      <c r="AO214" s="12">
        <v>0</v>
      </c>
      <c r="AP214" s="31">
        <v>68001</v>
      </c>
      <c r="AQ214" s="11">
        <v>0.52290834047318546</v>
      </c>
    </row>
    <row r="215" spans="1:43" x14ac:dyDescent="0.3">
      <c r="A215" s="28" t="s">
        <v>217</v>
      </c>
      <c r="B215" s="11">
        <v>1712</v>
      </c>
      <c r="C215" s="12">
        <v>2242909</v>
      </c>
      <c r="D215" s="12">
        <v>2242909</v>
      </c>
      <c r="E215" s="12">
        <v>0</v>
      </c>
      <c r="F215" s="12">
        <v>0</v>
      </c>
      <c r="G215" s="12">
        <v>0</v>
      </c>
      <c r="H215" s="12">
        <v>2242909</v>
      </c>
      <c r="I215" s="12">
        <v>0</v>
      </c>
      <c r="J215" s="12">
        <v>823126</v>
      </c>
      <c r="K215" s="12">
        <v>0</v>
      </c>
      <c r="L215" s="12">
        <f t="shared" si="3"/>
        <v>823126</v>
      </c>
      <c r="M215" s="12">
        <v>923883</v>
      </c>
      <c r="N215" s="11">
        <v>1230606</v>
      </c>
      <c r="O215" s="11">
        <v>671942</v>
      </c>
      <c r="P215" s="11">
        <v>0</v>
      </c>
      <c r="Q215" s="11">
        <v>671942</v>
      </c>
      <c r="R215" s="11">
        <v>5971</v>
      </c>
      <c r="S215" s="11">
        <v>0</v>
      </c>
      <c r="T215" s="11">
        <v>0</v>
      </c>
      <c r="U215" s="11">
        <v>2832401</v>
      </c>
      <c r="V215" s="11">
        <v>0</v>
      </c>
      <c r="W215" s="11">
        <v>0</v>
      </c>
      <c r="X215" s="11">
        <v>726096</v>
      </c>
      <c r="Y215" s="11">
        <v>0</v>
      </c>
      <c r="Z215" s="11">
        <v>0</v>
      </c>
      <c r="AA215" s="11">
        <v>296144</v>
      </c>
      <c r="AB215" s="11">
        <v>181305900</v>
      </c>
      <c r="AC215" s="11">
        <v>187816700</v>
      </c>
      <c r="AD215" s="13">
        <v>0.41191283284341895</v>
      </c>
      <c r="AE215" s="13">
        <v>0.54866514869751737</v>
      </c>
      <c r="AF215" s="13">
        <v>0.29958504781067802</v>
      </c>
      <c r="AG215" s="13">
        <v>2.6621677473317017E-3</v>
      </c>
      <c r="AH215" s="13">
        <v>1.2628251970989461</v>
      </c>
      <c r="AI215" s="14">
        <v>0</v>
      </c>
      <c r="AJ215" s="14">
        <v>0</v>
      </c>
      <c r="AK215" s="14">
        <v>3.8659820985034875E-3</v>
      </c>
      <c r="AL215" s="11">
        <v>0</v>
      </c>
      <c r="AM215" s="12">
        <v>174159</v>
      </c>
      <c r="AN215" s="12">
        <v>1230606</v>
      </c>
      <c r="AO215" s="12">
        <v>0</v>
      </c>
      <c r="AP215" s="31">
        <v>1230606</v>
      </c>
      <c r="AQ215" s="11">
        <v>1.4020812437311936</v>
      </c>
    </row>
    <row r="216" spans="1:43" x14ac:dyDescent="0.3">
      <c r="A216" s="28" t="s">
        <v>218</v>
      </c>
      <c r="B216" s="11">
        <v>73</v>
      </c>
      <c r="C216" s="12">
        <v>23956</v>
      </c>
      <c r="D216" s="12">
        <v>23956</v>
      </c>
      <c r="E216" s="12">
        <v>0</v>
      </c>
      <c r="F216" s="12">
        <v>0</v>
      </c>
      <c r="G216" s="12">
        <v>0</v>
      </c>
      <c r="H216" s="12">
        <v>23956</v>
      </c>
      <c r="I216" s="12">
        <v>0</v>
      </c>
      <c r="J216" s="12">
        <v>2366</v>
      </c>
      <c r="K216" s="12">
        <v>0</v>
      </c>
      <c r="L216" s="12">
        <f t="shared" si="3"/>
        <v>2366</v>
      </c>
      <c r="M216" s="12">
        <v>8542</v>
      </c>
      <c r="N216" s="11">
        <v>35897</v>
      </c>
      <c r="O216" s="11">
        <v>1024</v>
      </c>
      <c r="P216" s="11">
        <v>0</v>
      </c>
      <c r="Q216" s="11">
        <v>1024</v>
      </c>
      <c r="R216" s="11">
        <v>37</v>
      </c>
      <c r="S216" s="11">
        <v>0</v>
      </c>
      <c r="T216" s="11">
        <v>0</v>
      </c>
      <c r="U216" s="11">
        <v>45499</v>
      </c>
      <c r="V216" s="11">
        <v>0</v>
      </c>
      <c r="W216" s="11">
        <v>0</v>
      </c>
      <c r="X216" s="11">
        <v>15810</v>
      </c>
      <c r="Y216" s="11">
        <v>0</v>
      </c>
      <c r="Z216" s="11">
        <v>0</v>
      </c>
      <c r="AA216" s="11">
        <v>851</v>
      </c>
      <c r="AB216" s="11">
        <v>2426339</v>
      </c>
      <c r="AC216" s="11">
        <v>2172300</v>
      </c>
      <c r="AD216" s="13">
        <v>0.35657037902821842</v>
      </c>
      <c r="AE216" s="13">
        <v>1.4984555017532142</v>
      </c>
      <c r="AF216" s="13">
        <v>4.2745032559692774E-2</v>
      </c>
      <c r="AG216" s="13">
        <v>1.5444982467857739E-3</v>
      </c>
      <c r="AH216" s="13">
        <v>1.8993154115879112</v>
      </c>
      <c r="AI216" s="14">
        <v>0</v>
      </c>
      <c r="AJ216" s="14">
        <v>0</v>
      </c>
      <c r="AK216" s="14">
        <v>7.2780002762049441E-3</v>
      </c>
      <c r="AL216" s="11">
        <v>0</v>
      </c>
      <c r="AM216" s="12">
        <v>17965</v>
      </c>
      <c r="AN216" s="12">
        <v>35897</v>
      </c>
      <c r="AO216" s="12">
        <v>0</v>
      </c>
      <c r="AP216" s="31">
        <v>35897</v>
      </c>
      <c r="AQ216" s="11">
        <v>4.1326926157296171</v>
      </c>
    </row>
    <row r="217" spans="1:43" x14ac:dyDescent="0.3">
      <c r="A217" s="28" t="s">
        <v>219</v>
      </c>
      <c r="B217" s="11">
        <v>133</v>
      </c>
      <c r="C217" s="12">
        <v>30684</v>
      </c>
      <c r="D217" s="12">
        <v>30684</v>
      </c>
      <c r="E217" s="12">
        <v>0</v>
      </c>
      <c r="F217" s="12">
        <v>0</v>
      </c>
      <c r="G217" s="12">
        <v>0</v>
      </c>
      <c r="H217" s="12">
        <v>30684</v>
      </c>
      <c r="I217" s="12">
        <v>0</v>
      </c>
      <c r="J217" s="12">
        <v>8528</v>
      </c>
      <c r="K217" s="12">
        <v>0</v>
      </c>
      <c r="L217" s="12">
        <f t="shared" si="3"/>
        <v>8528</v>
      </c>
      <c r="M217" s="12">
        <v>10954</v>
      </c>
      <c r="N217" s="11">
        <v>132869</v>
      </c>
      <c r="O217" s="11">
        <v>361</v>
      </c>
      <c r="P217" s="11">
        <v>0</v>
      </c>
      <c r="Q217" s="11">
        <v>361</v>
      </c>
      <c r="R217" s="11">
        <v>115</v>
      </c>
      <c r="S217" s="11">
        <v>0</v>
      </c>
      <c r="T217" s="11">
        <v>0</v>
      </c>
      <c r="U217" s="11">
        <v>144300</v>
      </c>
      <c r="V217" s="11">
        <v>0</v>
      </c>
      <c r="W217" s="11">
        <v>0</v>
      </c>
      <c r="X217" s="11">
        <v>7345</v>
      </c>
      <c r="Y217" s="11">
        <v>0</v>
      </c>
      <c r="Z217" s="11">
        <v>0</v>
      </c>
      <c r="AA217" s="11">
        <v>3068</v>
      </c>
      <c r="AB217" s="11">
        <v>2508500</v>
      </c>
      <c r="AC217" s="11">
        <v>3253075</v>
      </c>
      <c r="AD217" s="13">
        <v>0.35699387302828833</v>
      </c>
      <c r="AE217" s="13">
        <v>4.3302372572024508</v>
      </c>
      <c r="AF217" s="13">
        <v>1.1765089297353669E-2</v>
      </c>
      <c r="AG217" s="13">
        <v>3.7478816321209751E-3</v>
      </c>
      <c r="AH217" s="13">
        <v>4.7027441011602136</v>
      </c>
      <c r="AI217" s="14">
        <v>0</v>
      </c>
      <c r="AJ217" s="14">
        <v>0</v>
      </c>
      <c r="AK217" s="14">
        <v>2.257863713563321E-3</v>
      </c>
      <c r="AL217" s="11">
        <v>0</v>
      </c>
      <c r="AM217" s="12">
        <v>56228</v>
      </c>
      <c r="AN217" s="12">
        <v>132869</v>
      </c>
      <c r="AO217" s="12">
        <v>0</v>
      </c>
      <c r="AP217" s="31">
        <v>132869</v>
      </c>
      <c r="AQ217" s="11">
        <v>0.35262796326060775</v>
      </c>
    </row>
    <row r="218" spans="1:43" x14ac:dyDescent="0.3">
      <c r="A218" s="28" t="s">
        <v>220</v>
      </c>
      <c r="B218" s="11">
        <v>68855</v>
      </c>
      <c r="C218" s="12">
        <v>126525707</v>
      </c>
      <c r="D218" s="12">
        <v>126525707</v>
      </c>
      <c r="E218" s="12">
        <v>0</v>
      </c>
      <c r="F218" s="12">
        <v>3663933</v>
      </c>
      <c r="G218" s="12">
        <v>17393345</v>
      </c>
      <c r="H218" s="12">
        <v>105468429</v>
      </c>
      <c r="I218" s="12">
        <v>9516820</v>
      </c>
      <c r="J218" s="12">
        <v>47138343</v>
      </c>
      <c r="K218" s="12">
        <v>0</v>
      </c>
      <c r="L218" s="12">
        <f t="shared" si="3"/>
        <v>47138343</v>
      </c>
      <c r="M218" s="12">
        <v>23964873</v>
      </c>
      <c r="N218" s="11">
        <v>38320857</v>
      </c>
      <c r="O218" s="11">
        <v>22047524</v>
      </c>
      <c r="P218" s="11">
        <v>0</v>
      </c>
      <c r="Q218" s="11">
        <v>22047524</v>
      </c>
      <c r="R218" s="11">
        <v>3632336</v>
      </c>
      <c r="S218" s="11">
        <v>24264416</v>
      </c>
      <c r="T218" s="11">
        <v>0</v>
      </c>
      <c r="U218" s="11">
        <v>115375638</v>
      </c>
      <c r="V218" s="11">
        <v>1</v>
      </c>
      <c r="W218" s="11">
        <v>0</v>
      </c>
      <c r="X218" s="11">
        <v>27352581</v>
      </c>
      <c r="Y218" s="11">
        <v>0</v>
      </c>
      <c r="Z218" s="11">
        <v>0</v>
      </c>
      <c r="AA218" s="11">
        <v>16959438</v>
      </c>
      <c r="AB218" s="11">
        <v>9990608871</v>
      </c>
      <c r="AC218" s="11">
        <v>10165935668</v>
      </c>
      <c r="AD218" s="13">
        <v>0.22722319112196124</v>
      </c>
      <c r="AE218" s="13">
        <v>0.36333960184426373</v>
      </c>
      <c r="AF218" s="13">
        <v>0.20904382675501879</v>
      </c>
      <c r="AG218" s="13">
        <v>3.4440031338667236E-2</v>
      </c>
      <c r="AH218" s="13">
        <v>0.83404665105991094</v>
      </c>
      <c r="AI218" s="14">
        <v>9.8367728525743808E-11</v>
      </c>
      <c r="AJ218" s="14">
        <v>0</v>
      </c>
      <c r="AK218" s="14">
        <v>2.6906112622864181E-3</v>
      </c>
      <c r="AL218" s="11">
        <v>0</v>
      </c>
      <c r="AM218" s="12">
        <v>0</v>
      </c>
      <c r="AN218" s="12">
        <v>41676753.85331782</v>
      </c>
      <c r="AO218" s="12">
        <v>3355896.8533178172</v>
      </c>
      <c r="AP218" s="31">
        <v>38320857</v>
      </c>
      <c r="AQ218" s="11">
        <v>1.0206793436230097</v>
      </c>
    </row>
    <row r="219" spans="1:43" x14ac:dyDescent="0.3">
      <c r="A219" s="28" t="s">
        <v>221</v>
      </c>
      <c r="B219" s="11">
        <v>546</v>
      </c>
      <c r="C219" s="12">
        <v>247606</v>
      </c>
      <c r="D219" s="12">
        <v>247606</v>
      </c>
      <c r="E219" s="12">
        <v>0</v>
      </c>
      <c r="F219" s="12">
        <v>11927</v>
      </c>
      <c r="G219" s="12">
        <v>0</v>
      </c>
      <c r="H219" s="12">
        <v>235679</v>
      </c>
      <c r="I219" s="12">
        <v>0</v>
      </c>
      <c r="J219" s="12">
        <v>28445</v>
      </c>
      <c r="K219" s="12">
        <v>14</v>
      </c>
      <c r="L219" s="12">
        <f t="shared" si="3"/>
        <v>28459</v>
      </c>
      <c r="M219" s="12">
        <v>141301</v>
      </c>
      <c r="N219" s="11">
        <v>224703</v>
      </c>
      <c r="O219" s="11">
        <v>55121</v>
      </c>
      <c r="P219" s="11">
        <v>0</v>
      </c>
      <c r="Q219" s="11">
        <v>55121</v>
      </c>
      <c r="R219" s="11">
        <v>295</v>
      </c>
      <c r="S219" s="11">
        <v>0</v>
      </c>
      <c r="T219" s="11">
        <v>0</v>
      </c>
      <c r="U219" s="11">
        <v>442745</v>
      </c>
      <c r="V219" s="11">
        <v>0</v>
      </c>
      <c r="W219" s="11">
        <v>0</v>
      </c>
      <c r="X219" s="11">
        <v>50478</v>
      </c>
      <c r="Y219" s="11">
        <v>0</v>
      </c>
      <c r="Z219" s="11">
        <v>2</v>
      </c>
      <c r="AA219" s="11">
        <v>10234</v>
      </c>
      <c r="AB219" s="11">
        <v>22322066</v>
      </c>
      <c r="AC219" s="11">
        <v>25663900</v>
      </c>
      <c r="AD219" s="13">
        <v>0.59954853847818435</v>
      </c>
      <c r="AE219" s="13">
        <v>0.95342817985480255</v>
      </c>
      <c r="AF219" s="13">
        <v>0.23388167804513765</v>
      </c>
      <c r="AG219" s="13">
        <v>1.2517025275904938E-3</v>
      </c>
      <c r="AH219" s="13">
        <v>1.788110098905715</v>
      </c>
      <c r="AI219" s="14">
        <v>0</v>
      </c>
      <c r="AJ219" s="14">
        <v>0</v>
      </c>
      <c r="AK219" s="14">
        <v>1.9668873398041606E-3</v>
      </c>
      <c r="AL219" s="11">
        <v>0</v>
      </c>
      <c r="AM219" s="12">
        <v>186250</v>
      </c>
      <c r="AN219" s="12">
        <v>224703</v>
      </c>
      <c r="AO219" s="12">
        <v>0</v>
      </c>
      <c r="AP219" s="31">
        <v>224703</v>
      </c>
      <c r="AQ219" s="11">
        <v>0.34790435246152024</v>
      </c>
    </row>
    <row r="220" spans="1:43" x14ac:dyDescent="0.3">
      <c r="A220" s="28" t="s">
        <v>222</v>
      </c>
      <c r="B220" s="11">
        <v>3278</v>
      </c>
      <c r="C220" s="12">
        <v>2332281</v>
      </c>
      <c r="D220" s="12">
        <v>2332281</v>
      </c>
      <c r="E220" s="12">
        <v>0</v>
      </c>
      <c r="F220" s="12">
        <v>123850</v>
      </c>
      <c r="G220" s="12">
        <v>0</v>
      </c>
      <c r="H220" s="12">
        <v>2208431</v>
      </c>
      <c r="I220" s="12">
        <v>0</v>
      </c>
      <c r="J220" s="12">
        <v>147309</v>
      </c>
      <c r="K220" s="12">
        <v>0</v>
      </c>
      <c r="L220" s="12">
        <f t="shared" si="3"/>
        <v>147309</v>
      </c>
      <c r="M220" s="12">
        <v>937558</v>
      </c>
      <c r="N220" s="11">
        <v>811728</v>
      </c>
      <c r="O220" s="11">
        <v>473801</v>
      </c>
      <c r="P220" s="11">
        <v>0</v>
      </c>
      <c r="Q220" s="11">
        <v>473801</v>
      </c>
      <c r="R220" s="11">
        <v>3911</v>
      </c>
      <c r="S220" s="11">
        <v>0</v>
      </c>
      <c r="T220" s="11">
        <v>0</v>
      </c>
      <c r="U220" s="11">
        <v>2351888</v>
      </c>
      <c r="V220" s="11">
        <v>0</v>
      </c>
      <c r="W220" s="11">
        <v>0</v>
      </c>
      <c r="X220" s="11">
        <v>443272</v>
      </c>
      <c r="Y220" s="11">
        <v>0</v>
      </c>
      <c r="Z220" s="11">
        <v>0</v>
      </c>
      <c r="AA220" s="11">
        <v>52999</v>
      </c>
      <c r="AB220" s="11">
        <v>216817800</v>
      </c>
      <c r="AC220" s="11">
        <v>225515900</v>
      </c>
      <c r="AD220" s="13">
        <v>0.42453579034164979</v>
      </c>
      <c r="AE220" s="13">
        <v>0.36755868759313737</v>
      </c>
      <c r="AF220" s="13">
        <v>0.21454190780694529</v>
      </c>
      <c r="AG220" s="13">
        <v>1.7709405455728524E-3</v>
      </c>
      <c r="AH220" s="13">
        <v>1.0084073262873052</v>
      </c>
      <c r="AI220" s="14">
        <v>0</v>
      </c>
      <c r="AJ220" s="14">
        <v>0</v>
      </c>
      <c r="AK220" s="14">
        <v>1.9655908962516611E-3</v>
      </c>
      <c r="AL220" s="11">
        <v>0</v>
      </c>
      <c r="AM220" s="12">
        <v>677307</v>
      </c>
      <c r="AN220" s="12">
        <v>811728</v>
      </c>
      <c r="AO220" s="12">
        <v>0</v>
      </c>
      <c r="AP220" s="31">
        <v>811728</v>
      </c>
      <c r="AQ220" s="11">
        <v>0.41477673637386409</v>
      </c>
    </row>
    <row r="221" spans="1:43" x14ac:dyDescent="0.3">
      <c r="A221" s="28" t="s">
        <v>223</v>
      </c>
      <c r="B221" s="11">
        <v>11786</v>
      </c>
      <c r="C221" s="12">
        <v>13462218</v>
      </c>
      <c r="D221" s="12">
        <v>13462218</v>
      </c>
      <c r="E221" s="12">
        <v>0</v>
      </c>
      <c r="F221" s="12">
        <v>232485</v>
      </c>
      <c r="G221" s="12">
        <v>490348</v>
      </c>
      <c r="H221" s="12">
        <v>12739385</v>
      </c>
      <c r="I221" s="12">
        <v>0</v>
      </c>
      <c r="J221" s="12">
        <v>1311344</v>
      </c>
      <c r="K221" s="12">
        <v>58508</v>
      </c>
      <c r="L221" s="12">
        <f t="shared" si="3"/>
        <v>1369852</v>
      </c>
      <c r="M221" s="12">
        <v>4011931</v>
      </c>
      <c r="N221" s="11">
        <v>4888918</v>
      </c>
      <c r="O221" s="11">
        <v>2858452</v>
      </c>
      <c r="P221" s="11">
        <v>0</v>
      </c>
      <c r="Q221" s="11">
        <v>2858452</v>
      </c>
      <c r="R221" s="11">
        <v>355312</v>
      </c>
      <c r="S221" s="11">
        <v>684057</v>
      </c>
      <c r="T221" s="11">
        <v>0</v>
      </c>
      <c r="U221" s="11">
        <v>13018508</v>
      </c>
      <c r="V221" s="11">
        <v>1</v>
      </c>
      <c r="W221" s="11">
        <v>128578</v>
      </c>
      <c r="X221" s="11">
        <v>1284742</v>
      </c>
      <c r="Y221" s="11">
        <v>0</v>
      </c>
      <c r="Z221" s="11">
        <v>10125</v>
      </c>
      <c r="AA221" s="11">
        <v>471796</v>
      </c>
      <c r="AB221" s="11">
        <v>1281291963</v>
      </c>
      <c r="AC221" s="11">
        <v>1331585404</v>
      </c>
      <c r="AD221" s="13">
        <v>0.31492344410660328</v>
      </c>
      <c r="AE221" s="13">
        <v>0.38376405140436526</v>
      </c>
      <c r="AF221" s="13">
        <v>0.22437912034215152</v>
      </c>
      <c r="AG221" s="13">
        <v>2.7890828324915212E-2</v>
      </c>
      <c r="AH221" s="13">
        <v>0.95095744417803518</v>
      </c>
      <c r="AI221" s="14">
        <v>7.5098450087847317E-10</v>
      </c>
      <c r="AJ221" s="14">
        <v>9.6560085153952314E-5</v>
      </c>
      <c r="AK221" s="14">
        <v>9.6482132962761138E-4</v>
      </c>
      <c r="AL221" s="11">
        <v>0</v>
      </c>
      <c r="AM221" s="12">
        <v>0</v>
      </c>
      <c r="AN221" s="12">
        <v>4888918</v>
      </c>
      <c r="AO221" s="12">
        <v>0</v>
      </c>
      <c r="AP221" s="31">
        <v>4888918</v>
      </c>
      <c r="AQ221" s="11">
        <v>0.68846758047984935</v>
      </c>
    </row>
    <row r="222" spans="1:43" x14ac:dyDescent="0.3">
      <c r="A222" s="28" t="s">
        <v>224</v>
      </c>
      <c r="B222" s="11">
        <v>9176</v>
      </c>
      <c r="C222" s="12">
        <v>8050819</v>
      </c>
      <c r="D222" s="12">
        <v>8050819</v>
      </c>
      <c r="E222" s="12">
        <v>0</v>
      </c>
      <c r="F222" s="12">
        <v>0</v>
      </c>
      <c r="G222" s="12">
        <v>0</v>
      </c>
      <c r="H222" s="12">
        <v>8050819</v>
      </c>
      <c r="I222" s="12">
        <v>0</v>
      </c>
      <c r="J222" s="12">
        <v>1892061</v>
      </c>
      <c r="K222" s="12">
        <v>0</v>
      </c>
      <c r="L222" s="12">
        <f t="shared" si="3"/>
        <v>1892061</v>
      </c>
      <c r="M222" s="12">
        <v>3642609</v>
      </c>
      <c r="N222" s="11">
        <v>5714341</v>
      </c>
      <c r="O222" s="11">
        <v>1462861</v>
      </c>
      <c r="P222" s="11">
        <v>0</v>
      </c>
      <c r="Q222" s="11">
        <v>1462861</v>
      </c>
      <c r="R222" s="11">
        <v>391975</v>
      </c>
      <c r="S222" s="11">
        <v>0</v>
      </c>
      <c r="T222" s="11">
        <v>0</v>
      </c>
      <c r="U222" s="11">
        <v>11211787</v>
      </c>
      <c r="V222" s="11">
        <v>0</v>
      </c>
      <c r="W222" s="11">
        <v>0</v>
      </c>
      <c r="X222" s="11">
        <v>1109194</v>
      </c>
      <c r="Y222" s="11">
        <v>0</v>
      </c>
      <c r="Z222" s="11">
        <v>0</v>
      </c>
      <c r="AA222" s="11">
        <v>671503</v>
      </c>
      <c r="AB222" s="11">
        <v>689301900</v>
      </c>
      <c r="AC222" s="11">
        <v>719451700</v>
      </c>
      <c r="AD222" s="13">
        <v>0.45245198035131579</v>
      </c>
      <c r="AE222" s="13">
        <v>0.70978381205688512</v>
      </c>
      <c r="AF222" s="13">
        <v>0.18170337701046316</v>
      </c>
      <c r="AG222" s="13">
        <v>4.8687593150460839E-2</v>
      </c>
      <c r="AH222" s="13">
        <v>1.3926267625691251</v>
      </c>
      <c r="AI222" s="14">
        <v>0</v>
      </c>
      <c r="AJ222" s="14">
        <v>0</v>
      </c>
      <c r="AK222" s="14">
        <v>1.5417212858069556E-3</v>
      </c>
      <c r="AL222" s="11">
        <v>0</v>
      </c>
      <c r="AM222" s="12">
        <v>2222057</v>
      </c>
      <c r="AN222" s="12">
        <v>5714341</v>
      </c>
      <c r="AO222" s="12">
        <v>0</v>
      </c>
      <c r="AP222" s="31">
        <v>5714341</v>
      </c>
      <c r="AQ222" s="11">
        <v>0.13353710349584377</v>
      </c>
    </row>
    <row r="223" spans="1:43" x14ac:dyDescent="0.3">
      <c r="A223" s="28" t="s">
        <v>225</v>
      </c>
      <c r="B223" s="11">
        <v>986</v>
      </c>
      <c r="C223" s="12">
        <v>6203096</v>
      </c>
      <c r="D223" s="12">
        <v>6203096</v>
      </c>
      <c r="E223" s="12">
        <v>0</v>
      </c>
      <c r="F223" s="12">
        <v>0</v>
      </c>
      <c r="G223" s="12">
        <v>0</v>
      </c>
      <c r="H223" s="12">
        <v>6203096</v>
      </c>
      <c r="I223" s="12">
        <v>0</v>
      </c>
      <c r="J223" s="12">
        <v>246832</v>
      </c>
      <c r="K223" s="12">
        <v>3452313</v>
      </c>
      <c r="L223" s="12">
        <f t="shared" si="3"/>
        <v>3699145</v>
      </c>
      <c r="M223" s="12">
        <v>1852065</v>
      </c>
      <c r="N223" s="11">
        <v>829418</v>
      </c>
      <c r="O223" s="11">
        <v>1598065</v>
      </c>
      <c r="P223" s="11">
        <v>0</v>
      </c>
      <c r="Q223" s="11">
        <v>1598065</v>
      </c>
      <c r="R223" s="11">
        <v>7940</v>
      </c>
      <c r="S223" s="11">
        <v>0</v>
      </c>
      <c r="T223" s="11">
        <v>0</v>
      </c>
      <c r="U223" s="11">
        <v>4287488</v>
      </c>
      <c r="V223" s="11">
        <v>0</v>
      </c>
      <c r="W223" s="11">
        <v>0</v>
      </c>
      <c r="X223" s="11">
        <v>353606</v>
      </c>
      <c r="Y223" s="11">
        <v>0</v>
      </c>
      <c r="Z223" s="11">
        <v>597459</v>
      </c>
      <c r="AA223" s="11">
        <v>88805</v>
      </c>
      <c r="AB223" s="11">
        <v>555973015</v>
      </c>
      <c r="AC223" s="11">
        <v>259771613</v>
      </c>
      <c r="AD223" s="13">
        <v>0.29857106838262698</v>
      </c>
      <c r="AE223" s="13">
        <v>0.13371032787498371</v>
      </c>
      <c r="AF223" s="13">
        <v>0.25762377367688649</v>
      </c>
      <c r="AG223" s="13">
        <v>1.2800059841085807E-3</v>
      </c>
      <c r="AH223" s="13">
        <v>0.69118517591860573</v>
      </c>
      <c r="AI223" s="14">
        <v>0</v>
      </c>
      <c r="AJ223" s="14">
        <v>0</v>
      </c>
      <c r="AK223" s="14">
        <v>1.3612187872121346E-3</v>
      </c>
      <c r="AL223" s="11">
        <v>0</v>
      </c>
      <c r="AM223" s="12">
        <v>0</v>
      </c>
      <c r="AN223" s="12">
        <v>829418</v>
      </c>
      <c r="AO223" s="12">
        <v>0</v>
      </c>
      <c r="AP223" s="31">
        <v>829418</v>
      </c>
      <c r="AQ223" s="11">
        <v>1.932312400477707</v>
      </c>
    </row>
    <row r="224" spans="1:43" x14ac:dyDescent="0.3">
      <c r="A224" s="28" t="s">
        <v>226</v>
      </c>
      <c r="B224" s="11">
        <v>177</v>
      </c>
      <c r="C224" s="12">
        <v>81701</v>
      </c>
      <c r="D224" s="12">
        <v>81701</v>
      </c>
      <c r="E224" s="12">
        <v>0</v>
      </c>
      <c r="F224" s="12">
        <v>0</v>
      </c>
      <c r="G224" s="12">
        <v>0</v>
      </c>
      <c r="H224" s="12">
        <v>81701</v>
      </c>
      <c r="I224" s="12">
        <v>0</v>
      </c>
      <c r="J224" s="12">
        <v>17813</v>
      </c>
      <c r="K224" s="12">
        <v>0</v>
      </c>
      <c r="L224" s="12">
        <f t="shared" si="3"/>
        <v>17813</v>
      </c>
      <c r="M224" s="12">
        <v>29397</v>
      </c>
      <c r="N224" s="11">
        <v>153771</v>
      </c>
      <c r="O224" s="11">
        <v>14195</v>
      </c>
      <c r="P224" s="11">
        <v>0</v>
      </c>
      <c r="Q224" s="11">
        <v>14195</v>
      </c>
      <c r="R224" s="11">
        <v>142</v>
      </c>
      <c r="S224" s="11">
        <v>0</v>
      </c>
      <c r="T224" s="11">
        <v>0</v>
      </c>
      <c r="U224" s="11">
        <v>197506</v>
      </c>
      <c r="V224" s="11">
        <v>0</v>
      </c>
      <c r="W224" s="11">
        <v>0</v>
      </c>
      <c r="X224" s="11">
        <v>23298</v>
      </c>
      <c r="Y224" s="11">
        <v>0</v>
      </c>
      <c r="Z224" s="11">
        <v>0</v>
      </c>
      <c r="AA224" s="11">
        <v>6409</v>
      </c>
      <c r="AB224" s="11">
        <v>8154700</v>
      </c>
      <c r="AC224" s="11">
        <v>6804900</v>
      </c>
      <c r="AD224" s="13">
        <v>0.3598119974051725</v>
      </c>
      <c r="AE224" s="13">
        <v>1.8821189459125347</v>
      </c>
      <c r="AF224" s="13">
        <v>0.17374328343594325</v>
      </c>
      <c r="AG224" s="13">
        <v>1.7380448219728032E-3</v>
      </c>
      <c r="AH224" s="13">
        <v>2.417412271575623</v>
      </c>
      <c r="AI224" s="14">
        <v>0</v>
      </c>
      <c r="AJ224" s="14">
        <v>0</v>
      </c>
      <c r="AK224" s="14">
        <v>3.4237093858837013E-3</v>
      </c>
      <c r="AL224" s="11">
        <v>0</v>
      </c>
      <c r="AM224" s="12">
        <v>38549</v>
      </c>
      <c r="AN224" s="12">
        <v>153771</v>
      </c>
      <c r="AO224" s="12">
        <v>0</v>
      </c>
      <c r="AP224" s="31">
        <v>153771</v>
      </c>
      <c r="AQ224" s="11">
        <v>2.0991000446042034</v>
      </c>
    </row>
    <row r="225" spans="1:43" x14ac:dyDescent="0.3">
      <c r="A225" s="28" t="s">
        <v>227</v>
      </c>
      <c r="B225" s="11">
        <v>243</v>
      </c>
      <c r="C225" s="12">
        <v>77312</v>
      </c>
      <c r="D225" s="12">
        <v>77312</v>
      </c>
      <c r="E225" s="12">
        <v>0</v>
      </c>
      <c r="F225" s="12">
        <v>0</v>
      </c>
      <c r="G225" s="12">
        <v>0</v>
      </c>
      <c r="H225" s="12">
        <v>77312</v>
      </c>
      <c r="I225" s="12">
        <v>0</v>
      </c>
      <c r="J225" s="12">
        <v>25063</v>
      </c>
      <c r="K225" s="12">
        <v>0</v>
      </c>
      <c r="L225" s="12">
        <f t="shared" si="3"/>
        <v>25063</v>
      </c>
      <c r="M225" s="12">
        <v>33729</v>
      </c>
      <c r="N225" s="11">
        <v>160000</v>
      </c>
      <c r="O225" s="11">
        <v>5264</v>
      </c>
      <c r="P225" s="11">
        <v>0</v>
      </c>
      <c r="Q225" s="11">
        <v>5264</v>
      </c>
      <c r="R225" s="11">
        <v>433</v>
      </c>
      <c r="S225" s="11">
        <v>0</v>
      </c>
      <c r="T225" s="11">
        <v>0</v>
      </c>
      <c r="U225" s="11">
        <v>199427</v>
      </c>
      <c r="V225" s="11">
        <v>0</v>
      </c>
      <c r="W225" s="11">
        <v>0</v>
      </c>
      <c r="X225" s="11">
        <v>18464</v>
      </c>
      <c r="Y225" s="11">
        <v>0</v>
      </c>
      <c r="Z225" s="11">
        <v>0</v>
      </c>
      <c r="AA225" s="11">
        <v>9017</v>
      </c>
      <c r="AB225" s="11">
        <v>6397191</v>
      </c>
      <c r="AC225" s="11">
        <v>7349500</v>
      </c>
      <c r="AD225" s="13">
        <v>0.43627121274834435</v>
      </c>
      <c r="AE225" s="13">
        <v>2.0695364238410594</v>
      </c>
      <c r="AF225" s="13">
        <v>6.8087748344370855E-2</v>
      </c>
      <c r="AG225" s="13">
        <v>5.600682947019868E-3</v>
      </c>
      <c r="AH225" s="13">
        <v>2.5794960678807941</v>
      </c>
      <c r="AI225" s="14">
        <v>0</v>
      </c>
      <c r="AJ225" s="14">
        <v>0</v>
      </c>
      <c r="AK225" s="14">
        <v>2.5122797469215594E-3</v>
      </c>
      <c r="AL225" s="11">
        <v>0</v>
      </c>
      <c r="AM225" s="12">
        <v>79120</v>
      </c>
      <c r="AN225" s="12">
        <v>160000</v>
      </c>
      <c r="AO225" s="12">
        <v>0</v>
      </c>
      <c r="AP225" s="31">
        <v>160000</v>
      </c>
      <c r="AQ225" s="11">
        <v>0.31512945433972406</v>
      </c>
    </row>
    <row r="226" spans="1:43" x14ac:dyDescent="0.3">
      <c r="A226" s="28" t="s">
        <v>228</v>
      </c>
      <c r="B226" s="11">
        <v>64198</v>
      </c>
      <c r="C226" s="12">
        <v>140753740</v>
      </c>
      <c r="D226" s="12">
        <v>140753740</v>
      </c>
      <c r="E226" s="12">
        <v>0</v>
      </c>
      <c r="F226" s="12">
        <v>2669794</v>
      </c>
      <c r="G226" s="12">
        <v>17487960</v>
      </c>
      <c r="H226" s="12">
        <v>120595986</v>
      </c>
      <c r="I226" s="12">
        <v>7088599</v>
      </c>
      <c r="J226" s="12">
        <v>46604047</v>
      </c>
      <c r="K226" s="12">
        <v>163573</v>
      </c>
      <c r="L226" s="12">
        <f t="shared" si="3"/>
        <v>46767620</v>
      </c>
      <c r="M226" s="12">
        <v>46079654</v>
      </c>
      <c r="N226" s="11">
        <v>37905669</v>
      </c>
      <c r="O226" s="11">
        <v>26469007</v>
      </c>
      <c r="P226" s="11">
        <v>0</v>
      </c>
      <c r="Q226" s="11">
        <v>26469007</v>
      </c>
      <c r="R226" s="11">
        <v>11689236</v>
      </c>
      <c r="S226" s="11">
        <v>24396402</v>
      </c>
      <c r="T226" s="11">
        <v>0</v>
      </c>
      <c r="U226" s="11">
        <v>149243732</v>
      </c>
      <c r="V226" s="11">
        <v>2</v>
      </c>
      <c r="W226" s="11">
        <v>876960</v>
      </c>
      <c r="X226" s="11">
        <v>22898867</v>
      </c>
      <c r="Y226" s="11">
        <v>0</v>
      </c>
      <c r="Z226" s="11">
        <v>28308</v>
      </c>
      <c r="AA226" s="11">
        <v>16767199</v>
      </c>
      <c r="AB226" s="11">
        <v>11297777932</v>
      </c>
      <c r="AC226" s="11">
        <v>11374426600</v>
      </c>
      <c r="AD226" s="13">
        <v>0.38209940088719041</v>
      </c>
      <c r="AE226" s="13">
        <v>0.31431949152934491</v>
      </c>
      <c r="AF226" s="13">
        <v>0.21948497522960672</v>
      </c>
      <c r="AG226" s="13">
        <v>9.6928897782717252E-2</v>
      </c>
      <c r="AH226" s="13">
        <v>1.0128327654288594</v>
      </c>
      <c r="AI226" s="14">
        <v>1.7583303935514429E-10</v>
      </c>
      <c r="AJ226" s="14">
        <v>7.7099271096443662E-5</v>
      </c>
      <c r="AK226" s="14">
        <v>2.0131886911996075E-3</v>
      </c>
      <c r="AL226" s="11">
        <v>0</v>
      </c>
      <c r="AM226" s="12">
        <v>0</v>
      </c>
      <c r="AN226" s="12">
        <v>40139495.334903114</v>
      </c>
      <c r="AO226" s="12">
        <v>2233826.3349031135</v>
      </c>
      <c r="AP226" s="31">
        <v>37905669</v>
      </c>
      <c r="AQ226" s="11">
        <v>1.1087969731520313</v>
      </c>
    </row>
    <row r="227" spans="1:43" x14ac:dyDescent="0.3">
      <c r="A227" s="28" t="s">
        <v>229</v>
      </c>
      <c r="B227" s="11">
        <v>1027</v>
      </c>
      <c r="C227" s="12">
        <v>618477</v>
      </c>
      <c r="D227" s="12">
        <v>618477</v>
      </c>
      <c r="E227" s="12">
        <v>0</v>
      </c>
      <c r="F227" s="12">
        <v>11159</v>
      </c>
      <c r="G227" s="12">
        <v>0</v>
      </c>
      <c r="H227" s="12">
        <v>607318</v>
      </c>
      <c r="I227" s="12">
        <v>0</v>
      </c>
      <c r="J227" s="12">
        <v>135045</v>
      </c>
      <c r="K227" s="12">
        <v>785</v>
      </c>
      <c r="L227" s="12">
        <f t="shared" si="3"/>
        <v>135830</v>
      </c>
      <c r="M227" s="12">
        <v>291845</v>
      </c>
      <c r="N227" s="11">
        <v>580007</v>
      </c>
      <c r="O227" s="11">
        <v>178039</v>
      </c>
      <c r="P227" s="11">
        <v>0</v>
      </c>
      <c r="Q227" s="11">
        <v>178039</v>
      </c>
      <c r="R227" s="11">
        <v>7193</v>
      </c>
      <c r="S227" s="11">
        <v>0</v>
      </c>
      <c r="T227" s="11">
        <v>0</v>
      </c>
      <c r="U227" s="11">
        <v>1076517</v>
      </c>
      <c r="V227" s="11">
        <v>0</v>
      </c>
      <c r="W227" s="11">
        <v>0</v>
      </c>
      <c r="X227" s="11">
        <v>97146</v>
      </c>
      <c r="Y227" s="11">
        <v>0</v>
      </c>
      <c r="Z227" s="11">
        <v>136</v>
      </c>
      <c r="AA227" s="11">
        <v>48586</v>
      </c>
      <c r="AB227" s="11">
        <v>52779612</v>
      </c>
      <c r="AC227" s="11">
        <v>57649700</v>
      </c>
      <c r="AD227" s="13">
        <v>0.48054725860257724</v>
      </c>
      <c r="AE227" s="13">
        <v>0.95503014894997351</v>
      </c>
      <c r="AF227" s="13">
        <v>0.29315613895850279</v>
      </c>
      <c r="AG227" s="13">
        <v>1.184387750733553E-2</v>
      </c>
      <c r="AH227" s="13">
        <v>1.7405774240183889</v>
      </c>
      <c r="AI227" s="14">
        <v>0</v>
      </c>
      <c r="AJ227" s="14">
        <v>0</v>
      </c>
      <c r="AK227" s="14">
        <v>1.6851085088040354E-3</v>
      </c>
      <c r="AL227" s="11">
        <v>0</v>
      </c>
      <c r="AM227" s="12">
        <v>328066</v>
      </c>
      <c r="AN227" s="12">
        <v>580007</v>
      </c>
      <c r="AO227" s="12">
        <v>0</v>
      </c>
      <c r="AP227" s="31">
        <v>580007</v>
      </c>
      <c r="AQ227" s="11">
        <v>0.59905451676083921</v>
      </c>
    </row>
    <row r="228" spans="1:43" x14ac:dyDescent="0.3">
      <c r="A228" s="28" t="s">
        <v>230</v>
      </c>
      <c r="B228" s="11">
        <v>1258</v>
      </c>
      <c r="C228" s="12">
        <v>771517</v>
      </c>
      <c r="D228" s="12">
        <v>771517</v>
      </c>
      <c r="E228" s="12">
        <v>0</v>
      </c>
      <c r="F228" s="12">
        <v>0</v>
      </c>
      <c r="G228" s="12">
        <v>0</v>
      </c>
      <c r="H228" s="12">
        <v>771517</v>
      </c>
      <c r="I228" s="12">
        <v>0</v>
      </c>
      <c r="J228" s="12">
        <v>178455</v>
      </c>
      <c r="K228" s="12">
        <v>224</v>
      </c>
      <c r="L228" s="12">
        <f t="shared" si="3"/>
        <v>178679</v>
      </c>
      <c r="M228" s="12">
        <v>267039</v>
      </c>
      <c r="N228" s="11">
        <v>555130</v>
      </c>
      <c r="O228" s="11">
        <v>37612</v>
      </c>
      <c r="P228" s="11">
        <v>0</v>
      </c>
      <c r="Q228" s="11">
        <v>37612</v>
      </c>
      <c r="R228" s="11">
        <v>1188</v>
      </c>
      <c r="S228" s="11">
        <v>0</v>
      </c>
      <c r="T228" s="11">
        <v>0</v>
      </c>
      <c r="U228" s="11">
        <v>860969</v>
      </c>
      <c r="V228" s="11">
        <v>28963</v>
      </c>
      <c r="W228" s="11">
        <v>0</v>
      </c>
      <c r="X228" s="11">
        <v>230842</v>
      </c>
      <c r="Y228" s="11">
        <v>0</v>
      </c>
      <c r="Z228" s="11">
        <v>39</v>
      </c>
      <c r="AA228" s="11">
        <v>64205</v>
      </c>
      <c r="AB228" s="11">
        <v>65619033</v>
      </c>
      <c r="AC228" s="11">
        <v>73640700</v>
      </c>
      <c r="AD228" s="13">
        <v>0.34612199083105105</v>
      </c>
      <c r="AE228" s="13">
        <v>0.71953048345013781</v>
      </c>
      <c r="AF228" s="13">
        <v>4.8750708020691702E-2</v>
      </c>
      <c r="AG228" s="13">
        <v>1.5398234906035771E-3</v>
      </c>
      <c r="AH228" s="13">
        <v>1.1159430057924842</v>
      </c>
      <c r="AI228" s="14">
        <v>3.9330153026790894E-4</v>
      </c>
      <c r="AJ228" s="14">
        <v>0</v>
      </c>
      <c r="AK228" s="14">
        <v>3.1347067586266833E-3</v>
      </c>
      <c r="AL228" s="11">
        <v>0</v>
      </c>
      <c r="AM228" s="12">
        <v>366266</v>
      </c>
      <c r="AN228" s="12">
        <v>555130</v>
      </c>
      <c r="AO228" s="12">
        <v>0</v>
      </c>
      <c r="AP228" s="31">
        <v>555130</v>
      </c>
      <c r="AQ228" s="11">
        <v>0.27944957729576103</v>
      </c>
    </row>
    <row r="229" spans="1:43" x14ac:dyDescent="0.3">
      <c r="A229" s="28" t="s">
        <v>231</v>
      </c>
      <c r="B229" s="11">
        <v>53494</v>
      </c>
      <c r="C229" s="12">
        <v>164716554</v>
      </c>
      <c r="D229" s="12">
        <v>164716554</v>
      </c>
      <c r="E229" s="12">
        <v>0</v>
      </c>
      <c r="F229" s="12">
        <v>8262252</v>
      </c>
      <c r="G229" s="12">
        <v>15151296</v>
      </c>
      <c r="H229" s="12">
        <v>141303006</v>
      </c>
      <c r="I229" s="12">
        <v>4049317</v>
      </c>
      <c r="J229" s="12">
        <v>44409252</v>
      </c>
      <c r="K229" s="12">
        <v>6044</v>
      </c>
      <c r="L229" s="12">
        <f t="shared" si="3"/>
        <v>44415296</v>
      </c>
      <c r="M229" s="12">
        <v>53991826</v>
      </c>
      <c r="N229" s="11">
        <v>40665539</v>
      </c>
      <c r="O229" s="11">
        <v>43674619</v>
      </c>
      <c r="P229" s="11">
        <v>0</v>
      </c>
      <c r="Q229" s="11">
        <v>43674619</v>
      </c>
      <c r="R229" s="11">
        <v>12912297</v>
      </c>
      <c r="S229" s="11">
        <v>21136659</v>
      </c>
      <c r="T229" s="11">
        <v>0</v>
      </c>
      <c r="U229" s="11">
        <v>181226835</v>
      </c>
      <c r="V229" s="11">
        <v>0</v>
      </c>
      <c r="W229" s="11">
        <v>0</v>
      </c>
      <c r="X229" s="11">
        <v>26091149</v>
      </c>
      <c r="Y229" s="11">
        <v>0</v>
      </c>
      <c r="Z229" s="11">
        <v>1046</v>
      </c>
      <c r="AA229" s="11">
        <v>15977557</v>
      </c>
      <c r="AB229" s="11">
        <v>13255470961</v>
      </c>
      <c r="AC229" s="11">
        <v>13311811200</v>
      </c>
      <c r="AD229" s="13">
        <v>0.38209962780268097</v>
      </c>
      <c r="AE229" s="13">
        <v>0.28778962423488713</v>
      </c>
      <c r="AF229" s="13">
        <v>0.30908485414669806</v>
      </c>
      <c r="AG229" s="13">
        <v>9.138020036176725E-2</v>
      </c>
      <c r="AH229" s="13">
        <v>1.0703543065460335</v>
      </c>
      <c r="AI229" s="14">
        <v>0</v>
      </c>
      <c r="AJ229" s="14">
        <v>0</v>
      </c>
      <c r="AK229" s="14">
        <v>1.9599999284845627E-3</v>
      </c>
      <c r="AL229" s="11">
        <v>0</v>
      </c>
      <c r="AM229" s="12">
        <v>0</v>
      </c>
      <c r="AN229" s="12">
        <v>41797118.923986539</v>
      </c>
      <c r="AO229" s="12">
        <v>1131579.9239865392</v>
      </c>
      <c r="AP229" s="31">
        <v>40665539</v>
      </c>
      <c r="AQ229" s="11">
        <v>0.63640704584040741</v>
      </c>
    </row>
    <row r="230" spans="1:43" x14ac:dyDescent="0.3">
      <c r="A230" s="28" t="s">
        <v>232</v>
      </c>
      <c r="B230" s="11">
        <v>109</v>
      </c>
      <c r="C230" s="12">
        <v>40742</v>
      </c>
      <c r="D230" s="12">
        <v>40742</v>
      </c>
      <c r="E230" s="12">
        <v>0</v>
      </c>
      <c r="F230" s="12">
        <v>0</v>
      </c>
      <c r="G230" s="12">
        <v>2935</v>
      </c>
      <c r="H230" s="12">
        <v>37807</v>
      </c>
      <c r="I230" s="12">
        <v>21157</v>
      </c>
      <c r="J230" s="12">
        <v>5422</v>
      </c>
      <c r="K230" s="12">
        <v>1718</v>
      </c>
      <c r="L230" s="12">
        <f t="shared" si="3"/>
        <v>7140</v>
      </c>
      <c r="M230" s="12">
        <v>24191</v>
      </c>
      <c r="N230" s="11">
        <v>26962</v>
      </c>
      <c r="O230" s="11">
        <v>8337</v>
      </c>
      <c r="P230" s="11">
        <v>0</v>
      </c>
      <c r="Q230" s="11">
        <v>8337</v>
      </c>
      <c r="R230" s="11">
        <v>4403</v>
      </c>
      <c r="S230" s="11">
        <v>5057</v>
      </c>
      <c r="T230" s="11">
        <v>0</v>
      </c>
      <c r="U230" s="11">
        <v>68950</v>
      </c>
      <c r="V230" s="11">
        <v>0</v>
      </c>
      <c r="W230" s="11">
        <v>0</v>
      </c>
      <c r="X230" s="11">
        <v>4001</v>
      </c>
      <c r="Y230" s="11">
        <v>0</v>
      </c>
      <c r="Z230" s="11">
        <v>297</v>
      </c>
      <c r="AA230" s="11">
        <v>1951</v>
      </c>
      <c r="AB230" s="11">
        <v>3745946</v>
      </c>
      <c r="AC230" s="11">
        <v>3287880</v>
      </c>
      <c r="AD230" s="13">
        <v>0.63985505329700854</v>
      </c>
      <c r="AE230" s="13">
        <v>0.71314835876954008</v>
      </c>
      <c r="AF230" s="13">
        <v>0.22051471949638957</v>
      </c>
      <c r="AG230" s="13">
        <v>0.11645991483058693</v>
      </c>
      <c r="AH230" s="13">
        <v>1.6899780463935252</v>
      </c>
      <c r="AI230" s="14">
        <v>0</v>
      </c>
      <c r="AJ230" s="14">
        <v>0</v>
      </c>
      <c r="AK230" s="14">
        <v>1.2168935605922358E-3</v>
      </c>
      <c r="AL230" s="11">
        <v>0</v>
      </c>
      <c r="AM230" s="12">
        <v>18015</v>
      </c>
      <c r="AN230" s="12">
        <v>40426.463868845502</v>
      </c>
      <c r="AO230" s="12">
        <v>13464.4638688455</v>
      </c>
      <c r="AP230" s="31">
        <v>26962</v>
      </c>
      <c r="AQ230" s="11">
        <v>0.88595986707566465</v>
      </c>
    </row>
    <row r="231" spans="1:43" x14ac:dyDescent="0.3">
      <c r="A231" s="28" t="s">
        <v>233</v>
      </c>
      <c r="B231" s="11">
        <v>279</v>
      </c>
      <c r="C231" s="12">
        <v>123274</v>
      </c>
      <c r="D231" s="12">
        <v>123274</v>
      </c>
      <c r="E231" s="12">
        <v>0</v>
      </c>
      <c r="F231" s="12">
        <v>0</v>
      </c>
      <c r="G231" s="12">
        <v>0</v>
      </c>
      <c r="H231" s="12">
        <v>123274</v>
      </c>
      <c r="I231" s="12">
        <v>0</v>
      </c>
      <c r="J231" s="12">
        <v>7390</v>
      </c>
      <c r="K231" s="12">
        <v>0</v>
      </c>
      <c r="L231" s="12">
        <f t="shared" si="3"/>
        <v>7390</v>
      </c>
      <c r="M231" s="12">
        <v>69106</v>
      </c>
      <c r="N231" s="11">
        <v>115340</v>
      </c>
      <c r="O231" s="11">
        <v>25392</v>
      </c>
      <c r="P231" s="11">
        <v>0</v>
      </c>
      <c r="Q231" s="11">
        <v>25392</v>
      </c>
      <c r="R231" s="11">
        <v>0</v>
      </c>
      <c r="S231" s="11">
        <v>0</v>
      </c>
      <c r="T231" s="11">
        <v>0</v>
      </c>
      <c r="U231" s="11">
        <v>209838</v>
      </c>
      <c r="V231" s="11">
        <v>0</v>
      </c>
      <c r="W231" s="11">
        <v>0</v>
      </c>
      <c r="X231" s="11">
        <v>26490</v>
      </c>
      <c r="Y231" s="11">
        <v>0</v>
      </c>
      <c r="Z231" s="11">
        <v>0</v>
      </c>
      <c r="AA231" s="11">
        <v>2659</v>
      </c>
      <c r="AB231" s="11">
        <v>11783800</v>
      </c>
      <c r="AC231" s="11">
        <v>13147000</v>
      </c>
      <c r="AD231" s="13">
        <v>0.56058860749225303</v>
      </c>
      <c r="AE231" s="13">
        <v>0.93563930755877156</v>
      </c>
      <c r="AF231" s="13">
        <v>0.20598017424598861</v>
      </c>
      <c r="AG231" s="13">
        <v>0</v>
      </c>
      <c r="AH231" s="13">
        <v>1.7022080892970131</v>
      </c>
      <c r="AI231" s="14">
        <v>0</v>
      </c>
      <c r="AJ231" s="14">
        <v>0</v>
      </c>
      <c r="AK231" s="14">
        <v>2.0149083441089221E-3</v>
      </c>
      <c r="AL231" s="11">
        <v>0</v>
      </c>
      <c r="AM231" s="12">
        <v>44626</v>
      </c>
      <c r="AN231" s="12">
        <v>115340</v>
      </c>
      <c r="AO231" s="12">
        <v>0</v>
      </c>
      <c r="AP231" s="31">
        <v>115340</v>
      </c>
      <c r="AQ231" s="11">
        <v>0.35003421415247327</v>
      </c>
    </row>
    <row r="232" spans="1:43" x14ac:dyDescent="0.3">
      <c r="A232" s="28" t="s">
        <v>234</v>
      </c>
      <c r="B232" s="11">
        <v>129</v>
      </c>
      <c r="C232" s="12">
        <v>104085</v>
      </c>
      <c r="D232" s="12">
        <v>104085</v>
      </c>
      <c r="E232" s="12">
        <v>0</v>
      </c>
      <c r="F232" s="12">
        <v>0</v>
      </c>
      <c r="G232" s="12">
        <v>0</v>
      </c>
      <c r="H232" s="12">
        <v>104085</v>
      </c>
      <c r="I232" s="12">
        <v>0</v>
      </c>
      <c r="J232" s="12">
        <v>405</v>
      </c>
      <c r="K232" s="12">
        <v>8628</v>
      </c>
      <c r="L232" s="12">
        <f t="shared" si="3"/>
        <v>9033</v>
      </c>
      <c r="M232" s="12">
        <v>40695</v>
      </c>
      <c r="N232" s="11">
        <v>37339</v>
      </c>
      <c r="O232" s="11">
        <v>24599</v>
      </c>
      <c r="P232" s="11">
        <v>0</v>
      </c>
      <c r="Q232" s="11">
        <v>24599</v>
      </c>
      <c r="R232" s="11">
        <v>346</v>
      </c>
      <c r="S232" s="11">
        <v>0</v>
      </c>
      <c r="T232" s="11">
        <v>0</v>
      </c>
      <c r="U232" s="11">
        <v>102979</v>
      </c>
      <c r="V232" s="11">
        <v>0</v>
      </c>
      <c r="W232" s="11">
        <v>0</v>
      </c>
      <c r="X232" s="11">
        <v>14140</v>
      </c>
      <c r="Y232" s="11">
        <v>0</v>
      </c>
      <c r="Z232" s="11">
        <v>1493</v>
      </c>
      <c r="AA232" s="11">
        <v>146</v>
      </c>
      <c r="AB232" s="11">
        <v>10297900</v>
      </c>
      <c r="AC232" s="11">
        <v>9958100</v>
      </c>
      <c r="AD232" s="13">
        <v>0.39097852716529757</v>
      </c>
      <c r="AE232" s="13">
        <v>0.35873564874861891</v>
      </c>
      <c r="AF232" s="13">
        <v>0.23633568717874814</v>
      </c>
      <c r="AG232" s="13">
        <v>3.3242061776432722E-3</v>
      </c>
      <c r="AH232" s="13">
        <v>0.98937406927030791</v>
      </c>
      <c r="AI232" s="14">
        <v>0</v>
      </c>
      <c r="AJ232" s="14">
        <v>0</v>
      </c>
      <c r="AK232" s="14">
        <v>1.4199495887769755E-3</v>
      </c>
      <c r="AL232" s="11">
        <v>0</v>
      </c>
      <c r="AM232" s="12">
        <v>25129</v>
      </c>
      <c r="AN232" s="12">
        <v>37339</v>
      </c>
      <c r="AO232" s="12">
        <v>0</v>
      </c>
      <c r="AP232" s="31">
        <v>37339</v>
      </c>
      <c r="AQ232" s="11">
        <v>1.3686748815586713</v>
      </c>
    </row>
    <row r="233" spans="1:43" x14ac:dyDescent="0.3">
      <c r="A233" s="28" t="s">
        <v>235</v>
      </c>
      <c r="B233" s="11">
        <v>1276</v>
      </c>
      <c r="C233" s="12">
        <v>559890</v>
      </c>
      <c r="D233" s="12">
        <v>559890</v>
      </c>
      <c r="E233" s="12">
        <v>0</v>
      </c>
      <c r="F233" s="12">
        <v>8092</v>
      </c>
      <c r="G233" s="12">
        <v>0</v>
      </c>
      <c r="H233" s="12">
        <v>551798</v>
      </c>
      <c r="I233" s="12">
        <v>0</v>
      </c>
      <c r="J233" s="12">
        <v>152859</v>
      </c>
      <c r="K233" s="12">
        <v>1323</v>
      </c>
      <c r="L233" s="12">
        <f t="shared" si="3"/>
        <v>154182</v>
      </c>
      <c r="M233" s="12">
        <v>239657</v>
      </c>
      <c r="N233" s="11">
        <v>739845</v>
      </c>
      <c r="O233" s="11">
        <v>24980</v>
      </c>
      <c r="P233" s="11">
        <v>0</v>
      </c>
      <c r="Q233" s="11">
        <v>24980</v>
      </c>
      <c r="R233" s="11">
        <v>27816</v>
      </c>
      <c r="S233" s="11">
        <v>0</v>
      </c>
      <c r="T233" s="11">
        <v>0</v>
      </c>
      <c r="U233" s="11">
        <v>1047436</v>
      </c>
      <c r="V233" s="11">
        <v>0</v>
      </c>
      <c r="W233" s="11">
        <v>0</v>
      </c>
      <c r="X233" s="11">
        <v>275340</v>
      </c>
      <c r="Y233" s="11">
        <v>0</v>
      </c>
      <c r="Z233" s="11">
        <v>229</v>
      </c>
      <c r="AA233" s="11">
        <v>54996</v>
      </c>
      <c r="AB233" s="11">
        <v>45657255</v>
      </c>
      <c r="AC233" s="11">
        <v>53447400</v>
      </c>
      <c r="AD233" s="13">
        <v>0.43432016788752403</v>
      </c>
      <c r="AE233" s="13">
        <v>1.3407895642970797</v>
      </c>
      <c r="AF233" s="13">
        <v>4.5270189453386928E-2</v>
      </c>
      <c r="AG233" s="13">
        <v>5.0409751394532056E-2</v>
      </c>
      <c r="AH233" s="13">
        <v>1.8707896730325226</v>
      </c>
      <c r="AI233" s="14">
        <v>0</v>
      </c>
      <c r="AJ233" s="14">
        <v>0</v>
      </c>
      <c r="AK233" s="14">
        <v>5.1516070005276212E-3</v>
      </c>
      <c r="AL233" s="11">
        <v>0</v>
      </c>
      <c r="AM233" s="12">
        <v>431989</v>
      </c>
      <c r="AN233" s="12">
        <v>739845</v>
      </c>
      <c r="AO233" s="12">
        <v>0</v>
      </c>
      <c r="AP233" s="31">
        <v>739845</v>
      </c>
      <c r="AQ233" s="11">
        <v>0.69981041715401848</v>
      </c>
    </row>
    <row r="234" spans="1:43" x14ac:dyDescent="0.3">
      <c r="A234" s="28" t="s">
        <v>236</v>
      </c>
      <c r="B234" s="11">
        <v>1115</v>
      </c>
      <c r="C234" s="12">
        <v>766627</v>
      </c>
      <c r="D234" s="12">
        <v>766627</v>
      </c>
      <c r="E234" s="12">
        <v>0</v>
      </c>
      <c r="F234" s="12">
        <v>40112</v>
      </c>
      <c r="G234" s="12">
        <v>0</v>
      </c>
      <c r="H234" s="12">
        <v>726515</v>
      </c>
      <c r="I234" s="12">
        <v>0</v>
      </c>
      <c r="J234" s="12">
        <v>127169</v>
      </c>
      <c r="K234" s="12">
        <v>0</v>
      </c>
      <c r="L234" s="12">
        <f t="shared" si="3"/>
        <v>127169</v>
      </c>
      <c r="M234" s="12">
        <v>366521</v>
      </c>
      <c r="N234" s="11">
        <v>506919</v>
      </c>
      <c r="O234" s="11">
        <v>120416</v>
      </c>
      <c r="P234" s="11">
        <v>0</v>
      </c>
      <c r="Q234" s="11">
        <v>120416</v>
      </c>
      <c r="R234" s="11">
        <v>2535</v>
      </c>
      <c r="S234" s="11">
        <v>0</v>
      </c>
      <c r="T234" s="11">
        <v>0</v>
      </c>
      <c r="U234" s="11">
        <v>1051407</v>
      </c>
      <c r="V234" s="11">
        <v>0</v>
      </c>
      <c r="W234" s="11">
        <v>0</v>
      </c>
      <c r="X234" s="11">
        <v>114892</v>
      </c>
      <c r="Y234" s="11">
        <v>0</v>
      </c>
      <c r="Z234" s="11">
        <v>0</v>
      </c>
      <c r="AA234" s="11">
        <v>45753</v>
      </c>
      <c r="AB234" s="11">
        <v>68185100</v>
      </c>
      <c r="AC234" s="11">
        <v>74402400</v>
      </c>
      <c r="AD234" s="13">
        <v>0.50449199259478472</v>
      </c>
      <c r="AE234" s="13">
        <v>0.69774058347040324</v>
      </c>
      <c r="AF234" s="13">
        <v>0.16574468524393854</v>
      </c>
      <c r="AG234" s="13">
        <v>3.4892603731512769E-3</v>
      </c>
      <c r="AH234" s="13">
        <v>1.3714665216822779</v>
      </c>
      <c r="AI234" s="14">
        <v>0</v>
      </c>
      <c r="AJ234" s="14">
        <v>0</v>
      </c>
      <c r="AK234" s="14">
        <v>1.5441974990054084E-3</v>
      </c>
      <c r="AL234" s="11">
        <v>0</v>
      </c>
      <c r="AM234" s="12">
        <v>352779</v>
      </c>
      <c r="AN234" s="12">
        <v>506919</v>
      </c>
      <c r="AO234" s="12">
        <v>0</v>
      </c>
      <c r="AP234" s="31">
        <v>506919</v>
      </c>
      <c r="AQ234" s="11">
        <v>0.49394220265483796</v>
      </c>
    </row>
    <row r="235" spans="1:43" x14ac:dyDescent="0.3">
      <c r="A235" s="28" t="s">
        <v>237</v>
      </c>
      <c r="B235" s="11">
        <v>168</v>
      </c>
      <c r="C235" s="12">
        <v>71961</v>
      </c>
      <c r="D235" s="12">
        <v>71961</v>
      </c>
      <c r="E235" s="12">
        <v>0</v>
      </c>
      <c r="F235" s="12">
        <v>0</v>
      </c>
      <c r="G235" s="12">
        <v>0</v>
      </c>
      <c r="H235" s="12">
        <v>71961</v>
      </c>
      <c r="I235" s="12">
        <v>0</v>
      </c>
      <c r="J235" s="12">
        <v>3946</v>
      </c>
      <c r="K235" s="12">
        <v>0</v>
      </c>
      <c r="L235" s="12">
        <f t="shared" si="3"/>
        <v>3946</v>
      </c>
      <c r="M235" s="12">
        <v>29282</v>
      </c>
      <c r="N235" s="11">
        <v>31633</v>
      </c>
      <c r="O235" s="11">
        <v>14219</v>
      </c>
      <c r="P235" s="11">
        <v>0</v>
      </c>
      <c r="Q235" s="11">
        <v>14219</v>
      </c>
      <c r="R235" s="11">
        <v>1109</v>
      </c>
      <c r="S235" s="11">
        <v>0</v>
      </c>
      <c r="T235" s="11">
        <v>0</v>
      </c>
      <c r="U235" s="11">
        <v>76243</v>
      </c>
      <c r="V235" s="11">
        <v>0</v>
      </c>
      <c r="W235" s="11">
        <v>0</v>
      </c>
      <c r="X235" s="11">
        <v>13727</v>
      </c>
      <c r="Y235" s="11">
        <v>0</v>
      </c>
      <c r="Z235" s="11">
        <v>0</v>
      </c>
      <c r="AA235" s="11">
        <v>1420</v>
      </c>
      <c r="AB235" s="11">
        <v>6739100</v>
      </c>
      <c r="AC235" s="11">
        <v>7990500</v>
      </c>
      <c r="AD235" s="13">
        <v>0.40691485665846777</v>
      </c>
      <c r="AE235" s="13">
        <v>0.43958533094314978</v>
      </c>
      <c r="AF235" s="13">
        <v>0.19759314072900599</v>
      </c>
      <c r="AG235" s="13">
        <v>1.5411125470741097E-2</v>
      </c>
      <c r="AH235" s="13">
        <v>1.0595044538013647</v>
      </c>
      <c r="AI235" s="14">
        <v>0</v>
      </c>
      <c r="AJ235" s="14">
        <v>0</v>
      </c>
      <c r="AK235" s="14">
        <v>1.7179150240911082E-3</v>
      </c>
      <c r="AL235" s="11">
        <v>0</v>
      </c>
      <c r="AM235" s="12">
        <v>39652</v>
      </c>
      <c r="AN235" s="12">
        <v>31633</v>
      </c>
      <c r="AO235" s="12">
        <v>0</v>
      </c>
      <c r="AP235" s="31">
        <v>31633</v>
      </c>
      <c r="AQ235" s="11">
        <v>0.46241028044121346</v>
      </c>
    </row>
    <row r="236" spans="1:43" x14ac:dyDescent="0.3">
      <c r="A236" s="28" t="s">
        <v>238</v>
      </c>
      <c r="B236" s="11">
        <v>25835</v>
      </c>
      <c r="C236" s="12">
        <v>29677674</v>
      </c>
      <c r="D236" s="12">
        <v>29677674</v>
      </c>
      <c r="E236" s="12">
        <v>4229</v>
      </c>
      <c r="F236" s="12">
        <v>263732</v>
      </c>
      <c r="G236" s="12">
        <v>0</v>
      </c>
      <c r="H236" s="12">
        <v>29409713</v>
      </c>
      <c r="I236" s="12">
        <v>0</v>
      </c>
      <c r="J236" s="12">
        <v>7318986</v>
      </c>
      <c r="K236" s="12">
        <v>31225</v>
      </c>
      <c r="L236" s="12">
        <f t="shared" si="3"/>
        <v>7350211</v>
      </c>
      <c r="M236" s="12">
        <v>13479973</v>
      </c>
      <c r="N236" s="11">
        <v>13103822</v>
      </c>
      <c r="O236" s="11">
        <v>9327900</v>
      </c>
      <c r="P236" s="11">
        <v>0</v>
      </c>
      <c r="Q236" s="11">
        <v>9327900</v>
      </c>
      <c r="R236" s="11">
        <v>684659</v>
      </c>
      <c r="S236" s="11">
        <v>0</v>
      </c>
      <c r="T236" s="11">
        <v>5262</v>
      </c>
      <c r="U236" s="11">
        <v>36929792</v>
      </c>
      <c r="V236" s="11">
        <v>0</v>
      </c>
      <c r="W236" s="11">
        <v>0</v>
      </c>
      <c r="X236" s="11">
        <v>8054422</v>
      </c>
      <c r="Y236" s="11">
        <v>513832</v>
      </c>
      <c r="Z236" s="11">
        <v>5404</v>
      </c>
      <c r="AA236" s="11">
        <v>2633222</v>
      </c>
      <c r="AB236" s="11">
        <v>2578862331</v>
      </c>
      <c r="AC236" s="11">
        <v>2632329591</v>
      </c>
      <c r="AD236" s="13">
        <v>0.45835105565294026</v>
      </c>
      <c r="AE236" s="13">
        <v>0.44556102944629211</v>
      </c>
      <c r="AF236" s="13">
        <v>0.3171707251954482</v>
      </c>
      <c r="AG236" s="13">
        <v>2.3280029968330531E-2</v>
      </c>
      <c r="AH236" s="13">
        <v>1.2443628402630111</v>
      </c>
      <c r="AI236" s="14">
        <v>0</v>
      </c>
      <c r="AJ236" s="14">
        <v>0</v>
      </c>
      <c r="AK236" s="14">
        <v>3.0598075664758197E-3</v>
      </c>
      <c r="AL236" s="11">
        <v>1.9520048012103207E-4</v>
      </c>
      <c r="AM236" s="12">
        <v>443940</v>
      </c>
      <c r="AN236" s="12">
        <v>13103822</v>
      </c>
      <c r="AO236" s="12">
        <v>0</v>
      </c>
      <c r="AP236" s="31">
        <v>13103822</v>
      </c>
      <c r="AQ236" s="11">
        <v>0.44911878231898833</v>
      </c>
    </row>
    <row r="237" spans="1:43" x14ac:dyDescent="0.3">
      <c r="A237" s="28" t="s">
        <v>239</v>
      </c>
      <c r="B237" s="11">
        <v>4846</v>
      </c>
      <c r="C237" s="12">
        <v>4830624</v>
      </c>
      <c r="D237" s="12">
        <v>4830624</v>
      </c>
      <c r="E237" s="12">
        <v>0</v>
      </c>
      <c r="F237" s="12">
        <v>0</v>
      </c>
      <c r="G237" s="12">
        <v>118797</v>
      </c>
      <c r="H237" s="12">
        <v>4711827</v>
      </c>
      <c r="I237" s="12">
        <v>885034</v>
      </c>
      <c r="J237" s="12">
        <v>247989</v>
      </c>
      <c r="K237" s="12">
        <v>0</v>
      </c>
      <c r="L237" s="12">
        <f t="shared" si="3"/>
        <v>247989</v>
      </c>
      <c r="M237" s="12">
        <v>1461476</v>
      </c>
      <c r="N237" s="11">
        <v>2167053</v>
      </c>
      <c r="O237" s="11">
        <v>1598957</v>
      </c>
      <c r="P237" s="11">
        <v>0</v>
      </c>
      <c r="Q237" s="11">
        <v>1598957</v>
      </c>
      <c r="R237" s="11">
        <v>152147</v>
      </c>
      <c r="S237" s="11">
        <v>165727</v>
      </c>
      <c r="T237" s="11">
        <v>0</v>
      </c>
      <c r="U237" s="11">
        <v>5545358</v>
      </c>
      <c r="V237" s="11">
        <v>0</v>
      </c>
      <c r="W237" s="11">
        <v>0</v>
      </c>
      <c r="X237" s="11">
        <v>1111568</v>
      </c>
      <c r="Y237" s="11">
        <v>0</v>
      </c>
      <c r="Z237" s="11">
        <v>0</v>
      </c>
      <c r="AA237" s="11">
        <v>89222</v>
      </c>
      <c r="AB237" s="11">
        <v>466806800</v>
      </c>
      <c r="AC237" s="11">
        <v>476245100</v>
      </c>
      <c r="AD237" s="13">
        <v>0.31017182931376724</v>
      </c>
      <c r="AE237" s="13">
        <v>0.45991777711702914</v>
      </c>
      <c r="AF237" s="13">
        <v>0.33934968325449977</v>
      </c>
      <c r="AG237" s="13">
        <v>3.2290446996462309E-2</v>
      </c>
      <c r="AH237" s="13">
        <v>1.1417297366817585</v>
      </c>
      <c r="AI237" s="14">
        <v>0</v>
      </c>
      <c r="AJ237" s="14">
        <v>0</v>
      </c>
      <c r="AK237" s="14">
        <v>2.3340250639849102E-3</v>
      </c>
      <c r="AL237" s="11">
        <v>0</v>
      </c>
      <c r="AM237" s="12">
        <v>194032</v>
      </c>
      <c r="AN237" s="12">
        <v>2564538.3923909036</v>
      </c>
      <c r="AO237" s="12">
        <v>397485.39239090349</v>
      </c>
      <c r="AP237" s="31">
        <v>2167053</v>
      </c>
      <c r="AQ237" s="11">
        <v>0.55201108020864753</v>
      </c>
    </row>
    <row r="238" spans="1:43" x14ac:dyDescent="0.3">
      <c r="A238" s="28" t="s">
        <v>240</v>
      </c>
      <c r="B238" s="11">
        <v>130</v>
      </c>
      <c r="C238" s="12">
        <v>96687</v>
      </c>
      <c r="D238" s="12">
        <v>96687</v>
      </c>
      <c r="E238" s="12">
        <v>0</v>
      </c>
      <c r="F238" s="12">
        <v>0</v>
      </c>
      <c r="G238" s="12">
        <v>0</v>
      </c>
      <c r="H238" s="12">
        <v>96687</v>
      </c>
      <c r="I238" s="12">
        <v>0</v>
      </c>
      <c r="J238" s="12">
        <v>2013</v>
      </c>
      <c r="K238" s="12">
        <v>0</v>
      </c>
      <c r="L238" s="12">
        <f t="shared" si="3"/>
        <v>2013</v>
      </c>
      <c r="M238" s="12">
        <v>46397</v>
      </c>
      <c r="N238" s="11">
        <v>49910</v>
      </c>
      <c r="O238" s="11">
        <v>18637</v>
      </c>
      <c r="P238" s="11">
        <v>0</v>
      </c>
      <c r="Q238" s="11">
        <v>18637</v>
      </c>
      <c r="R238" s="11">
        <v>1607</v>
      </c>
      <c r="S238" s="11">
        <v>0</v>
      </c>
      <c r="T238" s="11">
        <v>0</v>
      </c>
      <c r="U238" s="11">
        <v>116551</v>
      </c>
      <c r="V238" s="11">
        <v>0</v>
      </c>
      <c r="W238" s="11">
        <v>0</v>
      </c>
      <c r="X238" s="11">
        <v>23149</v>
      </c>
      <c r="Y238" s="11">
        <v>0</v>
      </c>
      <c r="Z238" s="11">
        <v>0</v>
      </c>
      <c r="AA238" s="11">
        <v>724</v>
      </c>
      <c r="AB238" s="11">
        <v>10509600</v>
      </c>
      <c r="AC238" s="11">
        <v>6365800</v>
      </c>
      <c r="AD238" s="13">
        <v>0.47986802775967813</v>
      </c>
      <c r="AE238" s="13">
        <v>0.51620176445644195</v>
      </c>
      <c r="AF238" s="13">
        <v>0.19275600649518548</v>
      </c>
      <c r="AG238" s="13">
        <v>1.6620641864987021E-2</v>
      </c>
      <c r="AH238" s="13">
        <v>1.2054464405762926</v>
      </c>
      <c r="AI238" s="14">
        <v>0</v>
      </c>
      <c r="AJ238" s="14">
        <v>0</v>
      </c>
      <c r="AK238" s="14">
        <v>3.6364636023751926E-3</v>
      </c>
      <c r="AL238" s="11">
        <v>0</v>
      </c>
      <c r="AM238" s="12">
        <v>13272</v>
      </c>
      <c r="AN238" s="12">
        <v>49910</v>
      </c>
      <c r="AO238" s="12">
        <v>0</v>
      </c>
      <c r="AP238" s="31">
        <v>49910</v>
      </c>
      <c r="AQ238" s="11">
        <v>0.94904209058589062</v>
      </c>
    </row>
    <row r="239" spans="1:43" x14ac:dyDescent="0.3">
      <c r="A239" s="28" t="s">
        <v>241</v>
      </c>
      <c r="B239" s="11">
        <v>676</v>
      </c>
      <c r="C239" s="12">
        <v>433468</v>
      </c>
      <c r="D239" s="12">
        <v>433468</v>
      </c>
      <c r="E239" s="12">
        <v>0</v>
      </c>
      <c r="F239" s="12">
        <v>0</v>
      </c>
      <c r="G239" s="12">
        <v>0</v>
      </c>
      <c r="H239" s="12">
        <v>433468</v>
      </c>
      <c r="I239" s="12">
        <v>0</v>
      </c>
      <c r="J239" s="12">
        <v>72438</v>
      </c>
      <c r="K239" s="12">
        <v>0</v>
      </c>
      <c r="L239" s="12">
        <f t="shared" si="3"/>
        <v>72438</v>
      </c>
      <c r="M239" s="12">
        <v>254504</v>
      </c>
      <c r="N239" s="11">
        <v>429714</v>
      </c>
      <c r="O239" s="11">
        <v>46091</v>
      </c>
      <c r="P239" s="11">
        <v>0</v>
      </c>
      <c r="Q239" s="11">
        <v>46091</v>
      </c>
      <c r="R239" s="11">
        <v>0</v>
      </c>
      <c r="S239" s="11">
        <v>0</v>
      </c>
      <c r="T239" s="11">
        <v>0</v>
      </c>
      <c r="U239" s="11">
        <v>730308</v>
      </c>
      <c r="V239" s="11">
        <v>0</v>
      </c>
      <c r="W239" s="11">
        <v>0</v>
      </c>
      <c r="X239" s="11">
        <v>58439</v>
      </c>
      <c r="Y239" s="11">
        <v>0</v>
      </c>
      <c r="Z239" s="11">
        <v>0</v>
      </c>
      <c r="AA239" s="11">
        <v>26062</v>
      </c>
      <c r="AB239" s="11">
        <v>38567742</v>
      </c>
      <c r="AC239" s="11">
        <v>42793400</v>
      </c>
      <c r="AD239" s="13">
        <v>0.58713445975250766</v>
      </c>
      <c r="AE239" s="13">
        <v>0.99133961445827601</v>
      </c>
      <c r="AF239" s="13">
        <v>0.10633080181235985</v>
      </c>
      <c r="AG239" s="13">
        <v>0</v>
      </c>
      <c r="AH239" s="13">
        <v>1.6848048760231435</v>
      </c>
      <c r="AI239" s="14">
        <v>0</v>
      </c>
      <c r="AJ239" s="14">
        <v>0</v>
      </c>
      <c r="AK239" s="14">
        <v>1.3656077806390705E-3</v>
      </c>
      <c r="AL239" s="11">
        <v>0</v>
      </c>
      <c r="AM239" s="12">
        <v>191701</v>
      </c>
      <c r="AN239" s="12">
        <v>429714</v>
      </c>
      <c r="AO239" s="12">
        <v>0</v>
      </c>
      <c r="AP239" s="31">
        <v>429714</v>
      </c>
      <c r="AQ239" s="11">
        <v>1.4473374085994086</v>
      </c>
    </row>
    <row r="240" spans="1:43" x14ac:dyDescent="0.3">
      <c r="A240" s="28" t="s">
        <v>242</v>
      </c>
      <c r="B240" s="11">
        <v>497</v>
      </c>
      <c r="C240" s="12">
        <v>134192</v>
      </c>
      <c r="D240" s="12">
        <v>134192</v>
      </c>
      <c r="E240" s="12">
        <v>0</v>
      </c>
      <c r="F240" s="12">
        <v>0</v>
      </c>
      <c r="G240" s="12">
        <v>0</v>
      </c>
      <c r="H240" s="12">
        <v>134192</v>
      </c>
      <c r="I240" s="12">
        <v>0</v>
      </c>
      <c r="J240" s="12">
        <v>13061</v>
      </c>
      <c r="K240" s="12">
        <v>0</v>
      </c>
      <c r="L240" s="12">
        <f t="shared" si="3"/>
        <v>13061</v>
      </c>
      <c r="M240" s="12">
        <v>46658</v>
      </c>
      <c r="N240" s="11">
        <v>210005</v>
      </c>
      <c r="O240" s="11">
        <v>3904</v>
      </c>
      <c r="P240" s="11">
        <v>0</v>
      </c>
      <c r="Q240" s="11">
        <v>3904</v>
      </c>
      <c r="R240" s="11">
        <v>1563</v>
      </c>
      <c r="S240" s="11">
        <v>0</v>
      </c>
      <c r="T240" s="11">
        <v>0</v>
      </c>
      <c r="U240" s="11">
        <v>262131</v>
      </c>
      <c r="V240" s="11">
        <v>0</v>
      </c>
      <c r="W240" s="11">
        <v>0</v>
      </c>
      <c r="X240" s="11">
        <v>79738</v>
      </c>
      <c r="Y240" s="11">
        <v>0</v>
      </c>
      <c r="Z240" s="11">
        <v>0</v>
      </c>
      <c r="AA240" s="11">
        <v>4699</v>
      </c>
      <c r="AB240" s="11">
        <v>12676152</v>
      </c>
      <c r="AC240" s="11">
        <v>14988700</v>
      </c>
      <c r="AD240" s="13">
        <v>0.34769583879813998</v>
      </c>
      <c r="AE240" s="13">
        <v>1.5649591629903421</v>
      </c>
      <c r="AF240" s="13">
        <v>2.9092643376654344E-2</v>
      </c>
      <c r="AG240" s="13">
        <v>1.1647490163348038E-2</v>
      </c>
      <c r="AH240" s="13">
        <v>1.9533951353284844</v>
      </c>
      <c r="AI240" s="14">
        <v>0</v>
      </c>
      <c r="AJ240" s="14">
        <v>0</v>
      </c>
      <c r="AK240" s="14">
        <v>5.31987430531E-3</v>
      </c>
      <c r="AL240" s="11">
        <v>0</v>
      </c>
      <c r="AM240" s="12">
        <v>179927</v>
      </c>
      <c r="AN240" s="12">
        <v>210005</v>
      </c>
      <c r="AO240" s="12">
        <v>0</v>
      </c>
      <c r="AP240" s="31">
        <v>210005</v>
      </c>
      <c r="AQ240" s="11">
        <v>0.21226570207168693</v>
      </c>
    </row>
    <row r="241" spans="1:43" x14ac:dyDescent="0.3">
      <c r="A241" s="28" t="s">
        <v>243</v>
      </c>
      <c r="B241" s="11">
        <v>114</v>
      </c>
      <c r="C241" s="12">
        <v>79786</v>
      </c>
      <c r="D241" s="12">
        <v>79786</v>
      </c>
      <c r="E241" s="12">
        <v>0</v>
      </c>
      <c r="F241" s="12">
        <v>0</v>
      </c>
      <c r="G241" s="12">
        <v>0</v>
      </c>
      <c r="H241" s="12">
        <v>79786</v>
      </c>
      <c r="I241" s="12">
        <v>0</v>
      </c>
      <c r="J241" s="12">
        <v>11058</v>
      </c>
      <c r="K241" s="12">
        <v>0</v>
      </c>
      <c r="L241" s="12">
        <f t="shared" si="3"/>
        <v>11058</v>
      </c>
      <c r="M241" s="12">
        <v>42661</v>
      </c>
      <c r="N241" s="11">
        <v>16786</v>
      </c>
      <c r="O241" s="11">
        <v>29225</v>
      </c>
      <c r="P241" s="11">
        <v>0</v>
      </c>
      <c r="Q241" s="11">
        <v>29225</v>
      </c>
      <c r="R241" s="11">
        <v>385</v>
      </c>
      <c r="S241" s="11">
        <v>0</v>
      </c>
      <c r="T241" s="11">
        <v>0</v>
      </c>
      <c r="U241" s="11">
        <v>89057</v>
      </c>
      <c r="V241" s="11">
        <v>0</v>
      </c>
      <c r="W241" s="11">
        <v>0</v>
      </c>
      <c r="X241" s="11">
        <v>10400</v>
      </c>
      <c r="Y241" s="11">
        <v>0</v>
      </c>
      <c r="Z241" s="11">
        <v>0</v>
      </c>
      <c r="AA241" s="11">
        <v>3978</v>
      </c>
      <c r="AB241" s="11">
        <v>10152000</v>
      </c>
      <c r="AC241" s="11">
        <v>5291900</v>
      </c>
      <c r="AD241" s="13">
        <v>0.53469280324869028</v>
      </c>
      <c r="AE241" s="13">
        <v>0.21038778733111071</v>
      </c>
      <c r="AF241" s="13">
        <v>0.3662923319880681</v>
      </c>
      <c r="AG241" s="13">
        <v>4.8254079663098788E-3</v>
      </c>
      <c r="AH241" s="13">
        <v>1.1161983305341789</v>
      </c>
      <c r="AI241" s="14">
        <v>0</v>
      </c>
      <c r="AJ241" s="14">
        <v>0</v>
      </c>
      <c r="AK241" s="14">
        <v>1.9652676732364559E-3</v>
      </c>
      <c r="AL241" s="11">
        <v>0</v>
      </c>
      <c r="AM241" s="12">
        <v>9432</v>
      </c>
      <c r="AN241" s="12">
        <v>16786</v>
      </c>
      <c r="AO241" s="12">
        <v>0</v>
      </c>
      <c r="AP241" s="31">
        <v>16786</v>
      </c>
      <c r="AQ241" s="11">
        <v>3.9798034820137858</v>
      </c>
    </row>
    <row r="242" spans="1:43" x14ac:dyDescent="0.3">
      <c r="A242" s="28" t="s">
        <v>244</v>
      </c>
      <c r="B242" s="11">
        <v>549</v>
      </c>
      <c r="C242" s="12">
        <v>103524</v>
      </c>
      <c r="D242" s="12">
        <v>103524</v>
      </c>
      <c r="E242" s="12">
        <v>0</v>
      </c>
      <c r="F242" s="12">
        <v>0</v>
      </c>
      <c r="G242" s="12">
        <v>0</v>
      </c>
      <c r="H242" s="12">
        <v>103524</v>
      </c>
      <c r="I242" s="12">
        <v>0</v>
      </c>
      <c r="J242" s="12">
        <v>19719</v>
      </c>
      <c r="K242" s="12">
        <v>98</v>
      </c>
      <c r="L242" s="12">
        <f t="shared" si="3"/>
        <v>19817</v>
      </c>
      <c r="M242" s="12">
        <v>29640</v>
      </c>
      <c r="N242" s="11">
        <v>389420</v>
      </c>
      <c r="O242" s="11">
        <v>1342</v>
      </c>
      <c r="P242" s="11">
        <v>0</v>
      </c>
      <c r="Q242" s="11">
        <v>1342</v>
      </c>
      <c r="R242" s="11">
        <v>180</v>
      </c>
      <c r="S242" s="11">
        <v>0</v>
      </c>
      <c r="T242" s="11">
        <v>0</v>
      </c>
      <c r="U242" s="11">
        <v>420582</v>
      </c>
      <c r="V242" s="11">
        <v>0</v>
      </c>
      <c r="W242" s="11">
        <v>0</v>
      </c>
      <c r="X242" s="11">
        <v>24029</v>
      </c>
      <c r="Y242" s="11">
        <v>0</v>
      </c>
      <c r="Z242" s="11">
        <v>17</v>
      </c>
      <c r="AA242" s="11">
        <v>7095</v>
      </c>
      <c r="AB242" s="11">
        <v>9383800</v>
      </c>
      <c r="AC242" s="11">
        <v>9897375</v>
      </c>
      <c r="AD242" s="13">
        <v>0.28631042077199492</v>
      </c>
      <c r="AE242" s="13">
        <v>3.7616398129902247</v>
      </c>
      <c r="AF242" s="13">
        <v>1.2963177620648351E-2</v>
      </c>
      <c r="AG242" s="13">
        <v>1.7387272516517908E-3</v>
      </c>
      <c r="AH242" s="13">
        <v>4.0626521386345189</v>
      </c>
      <c r="AI242" s="14">
        <v>0</v>
      </c>
      <c r="AJ242" s="14">
        <v>0</v>
      </c>
      <c r="AK242" s="14">
        <v>2.4278154561184154E-3</v>
      </c>
      <c r="AL242" s="11">
        <v>0</v>
      </c>
      <c r="AM242" s="12">
        <v>261625</v>
      </c>
      <c r="AN242" s="12">
        <v>389420</v>
      </c>
      <c r="AO242" s="12">
        <v>0</v>
      </c>
      <c r="AP242" s="31">
        <v>389420</v>
      </c>
      <c r="AQ242" s="11">
        <v>0.2129608955752485</v>
      </c>
    </row>
    <row r="243" spans="1:43" x14ac:dyDescent="0.3">
      <c r="A243" s="28" t="s">
        <v>245</v>
      </c>
      <c r="B243" s="11">
        <v>213</v>
      </c>
      <c r="C243" s="12">
        <v>148693</v>
      </c>
      <c r="D243" s="12">
        <v>148693</v>
      </c>
      <c r="E243" s="12">
        <v>0</v>
      </c>
      <c r="F243" s="12">
        <v>0</v>
      </c>
      <c r="G243" s="12">
        <v>0</v>
      </c>
      <c r="H243" s="12">
        <v>148693</v>
      </c>
      <c r="I243" s="12">
        <v>0</v>
      </c>
      <c r="J243" s="12">
        <v>24524</v>
      </c>
      <c r="K243" s="12">
        <v>0</v>
      </c>
      <c r="L243" s="12">
        <f t="shared" si="3"/>
        <v>24524</v>
      </c>
      <c r="M243" s="12">
        <v>71974</v>
      </c>
      <c r="N243" s="11">
        <v>27661</v>
      </c>
      <c r="O243" s="11">
        <v>33916</v>
      </c>
      <c r="P243" s="11">
        <v>0</v>
      </c>
      <c r="Q243" s="11">
        <v>33916</v>
      </c>
      <c r="R243" s="11">
        <v>3932</v>
      </c>
      <c r="S243" s="11">
        <v>0</v>
      </c>
      <c r="T243" s="11">
        <v>0</v>
      </c>
      <c r="U243" s="11">
        <v>137483</v>
      </c>
      <c r="V243" s="11">
        <v>0</v>
      </c>
      <c r="W243" s="11">
        <v>0</v>
      </c>
      <c r="X243" s="11">
        <v>37883</v>
      </c>
      <c r="Y243" s="11">
        <v>0</v>
      </c>
      <c r="Z243" s="11">
        <v>0</v>
      </c>
      <c r="AA243" s="11">
        <v>8823</v>
      </c>
      <c r="AB243" s="11">
        <v>12969700</v>
      </c>
      <c r="AC243" s="11">
        <v>14629000</v>
      </c>
      <c r="AD243" s="13">
        <v>0.48404430605341209</v>
      </c>
      <c r="AE243" s="13">
        <v>0.18602758704175718</v>
      </c>
      <c r="AF243" s="13">
        <v>0.2280941268250691</v>
      </c>
      <c r="AG243" s="13">
        <v>2.6443746511268185E-2</v>
      </c>
      <c r="AH243" s="13">
        <v>0.9246097664315065</v>
      </c>
      <c r="AI243" s="14">
        <v>0</v>
      </c>
      <c r="AJ243" s="14">
        <v>0</v>
      </c>
      <c r="AK243" s="14">
        <v>2.5895823364549867E-3</v>
      </c>
      <c r="AL243" s="11">
        <v>0</v>
      </c>
      <c r="AM243" s="12">
        <v>35424</v>
      </c>
      <c r="AN243" s="12">
        <v>27661</v>
      </c>
      <c r="AO243" s="12">
        <v>0</v>
      </c>
      <c r="AP243" s="31">
        <v>27661</v>
      </c>
      <c r="AQ243" s="11">
        <v>0.96594054704126986</v>
      </c>
    </row>
    <row r="244" spans="1:43" x14ac:dyDescent="0.3">
      <c r="A244" s="28" t="s">
        <v>246</v>
      </c>
      <c r="B244" s="11">
        <v>3268</v>
      </c>
      <c r="C244" s="12">
        <v>1722450</v>
      </c>
      <c r="D244" s="12">
        <v>1722450</v>
      </c>
      <c r="E244" s="12">
        <v>0</v>
      </c>
      <c r="F244" s="12">
        <v>64396</v>
      </c>
      <c r="G244" s="12">
        <v>170836</v>
      </c>
      <c r="H244" s="12">
        <v>1487218</v>
      </c>
      <c r="I244" s="12">
        <v>358484</v>
      </c>
      <c r="J244" s="12">
        <v>280436</v>
      </c>
      <c r="K244" s="12">
        <v>15255</v>
      </c>
      <c r="L244" s="12">
        <f t="shared" si="3"/>
        <v>295691</v>
      </c>
      <c r="M244" s="12">
        <v>907544</v>
      </c>
      <c r="N244" s="11">
        <v>1592487</v>
      </c>
      <c r="O244" s="11">
        <v>269513</v>
      </c>
      <c r="P244" s="11">
        <v>0</v>
      </c>
      <c r="Q244" s="11">
        <v>269513</v>
      </c>
      <c r="R244" s="11">
        <v>41727</v>
      </c>
      <c r="S244" s="11">
        <v>294324</v>
      </c>
      <c r="T244" s="11">
        <v>0</v>
      </c>
      <c r="U244" s="11">
        <v>3205626</v>
      </c>
      <c r="V244" s="11">
        <v>0</v>
      </c>
      <c r="W244" s="11">
        <v>0</v>
      </c>
      <c r="X244" s="11">
        <v>327921</v>
      </c>
      <c r="Y244" s="11">
        <v>0</v>
      </c>
      <c r="Z244" s="11">
        <v>2640</v>
      </c>
      <c r="AA244" s="11">
        <v>100894</v>
      </c>
      <c r="AB244" s="11">
        <v>148924512</v>
      </c>
      <c r="AC244" s="11">
        <v>172701075</v>
      </c>
      <c r="AD244" s="13">
        <v>0.6102293006136289</v>
      </c>
      <c r="AE244" s="13">
        <v>1.0707824945636752</v>
      </c>
      <c r="AF244" s="13">
        <v>0.18121956565883415</v>
      </c>
      <c r="AG244" s="13">
        <v>2.8057083763106686E-2</v>
      </c>
      <c r="AH244" s="13">
        <v>1.8902884445992452</v>
      </c>
      <c r="AI244" s="14">
        <v>0</v>
      </c>
      <c r="AJ244" s="14">
        <v>0</v>
      </c>
      <c r="AK244" s="14">
        <v>1.8987779896564049E-3</v>
      </c>
      <c r="AL244" s="11">
        <v>0</v>
      </c>
      <c r="AM244" s="12">
        <v>2448561</v>
      </c>
      <c r="AN244" s="12">
        <v>1938761.2310655427</v>
      </c>
      <c r="AO244" s="12">
        <v>346274.23106554261</v>
      </c>
      <c r="AP244" s="31">
        <v>1592487</v>
      </c>
      <c r="AQ244" s="11">
        <v>0.65258351951933813</v>
      </c>
    </row>
    <row r="245" spans="1:43" x14ac:dyDescent="0.3">
      <c r="A245" s="28" t="s">
        <v>247</v>
      </c>
      <c r="B245" s="11">
        <v>708</v>
      </c>
      <c r="C245" s="12">
        <v>1103804</v>
      </c>
      <c r="D245" s="12">
        <v>1103804</v>
      </c>
      <c r="E245" s="12">
        <v>0</v>
      </c>
      <c r="F245" s="12">
        <v>0</v>
      </c>
      <c r="G245" s="12">
        <v>0</v>
      </c>
      <c r="H245" s="12">
        <v>1103804</v>
      </c>
      <c r="I245" s="12">
        <v>0</v>
      </c>
      <c r="J245" s="12">
        <v>42745</v>
      </c>
      <c r="K245" s="12">
        <v>268247</v>
      </c>
      <c r="L245" s="12">
        <f t="shared" si="3"/>
        <v>310992</v>
      </c>
      <c r="M245" s="12">
        <v>622415</v>
      </c>
      <c r="N245" s="11">
        <v>719062</v>
      </c>
      <c r="O245" s="11">
        <v>191208</v>
      </c>
      <c r="P245" s="11">
        <v>0</v>
      </c>
      <c r="Q245" s="11">
        <v>191208</v>
      </c>
      <c r="R245" s="11">
        <v>1899</v>
      </c>
      <c r="S245" s="11">
        <v>0</v>
      </c>
      <c r="T245" s="11">
        <v>0</v>
      </c>
      <c r="U245" s="11">
        <v>1534583</v>
      </c>
      <c r="V245" s="11">
        <v>0</v>
      </c>
      <c r="W245" s="11">
        <v>0</v>
      </c>
      <c r="X245" s="11">
        <v>200283</v>
      </c>
      <c r="Y245" s="11">
        <v>0</v>
      </c>
      <c r="Z245" s="11">
        <v>46423</v>
      </c>
      <c r="AA245" s="11">
        <v>15379</v>
      </c>
      <c r="AB245" s="11">
        <v>105265300</v>
      </c>
      <c r="AC245" s="11">
        <v>79332300</v>
      </c>
      <c r="AD245" s="13">
        <v>0.56388181235074342</v>
      </c>
      <c r="AE245" s="13">
        <v>0.65143992955271046</v>
      </c>
      <c r="AF245" s="13">
        <v>0.17322640613732149</v>
      </c>
      <c r="AG245" s="13">
        <v>1.7204141314943594E-3</v>
      </c>
      <c r="AH245" s="13">
        <v>1.3902685621722697</v>
      </c>
      <c r="AI245" s="14">
        <v>0</v>
      </c>
      <c r="AJ245" s="14">
        <v>0</v>
      </c>
      <c r="AK245" s="14">
        <v>2.5246085138083733E-3</v>
      </c>
      <c r="AL245" s="11">
        <v>0</v>
      </c>
      <c r="AM245" s="12">
        <v>18584</v>
      </c>
      <c r="AN245" s="12">
        <v>719062</v>
      </c>
      <c r="AO245" s="12">
        <v>0</v>
      </c>
      <c r="AP245" s="31">
        <v>719062</v>
      </c>
      <c r="AQ245" s="11">
        <v>0.3737456525562895</v>
      </c>
    </row>
    <row r="246" spans="1:43" x14ac:dyDescent="0.3">
      <c r="A246" s="28" t="s">
        <v>248</v>
      </c>
      <c r="B246" s="11">
        <v>843</v>
      </c>
      <c r="C246" s="12">
        <v>2808142</v>
      </c>
      <c r="D246" s="12">
        <v>2808142</v>
      </c>
      <c r="E246" s="12">
        <v>0</v>
      </c>
      <c r="F246" s="12">
        <v>0</v>
      </c>
      <c r="G246" s="12">
        <v>31388</v>
      </c>
      <c r="H246" s="12">
        <v>2776754</v>
      </c>
      <c r="I246" s="12">
        <v>11895</v>
      </c>
      <c r="J246" s="12">
        <v>51939</v>
      </c>
      <c r="K246" s="12">
        <v>1218850</v>
      </c>
      <c r="L246" s="12">
        <f t="shared" si="3"/>
        <v>1270789</v>
      </c>
      <c r="M246" s="12">
        <v>918275</v>
      </c>
      <c r="N246" s="11">
        <v>1040904</v>
      </c>
      <c r="O246" s="11">
        <v>375511</v>
      </c>
      <c r="P246" s="11">
        <v>0</v>
      </c>
      <c r="Q246" s="11">
        <v>375511</v>
      </c>
      <c r="R246" s="11">
        <v>48041</v>
      </c>
      <c r="S246" s="11">
        <v>54077</v>
      </c>
      <c r="T246" s="11">
        <v>0</v>
      </c>
      <c r="U246" s="11">
        <v>2436807</v>
      </c>
      <c r="V246" s="11">
        <v>0</v>
      </c>
      <c r="W246" s="11">
        <v>0</v>
      </c>
      <c r="X246" s="11">
        <v>95106</v>
      </c>
      <c r="Y246" s="11">
        <v>0</v>
      </c>
      <c r="Z246" s="11">
        <v>210939</v>
      </c>
      <c r="AA246" s="11">
        <v>18687</v>
      </c>
      <c r="AB246" s="11">
        <v>275633454</v>
      </c>
      <c r="AC246" s="11">
        <v>114323200</v>
      </c>
      <c r="AD246" s="13">
        <v>0.3307008831174818</v>
      </c>
      <c r="AE246" s="13">
        <v>0.37486359972831584</v>
      </c>
      <c r="AF246" s="13">
        <v>0.13523380176998034</v>
      </c>
      <c r="AG246" s="13">
        <v>1.7301136506870974E-2</v>
      </c>
      <c r="AH246" s="13">
        <v>0.85809942112264892</v>
      </c>
      <c r="AI246" s="14">
        <v>0</v>
      </c>
      <c r="AJ246" s="14">
        <v>0</v>
      </c>
      <c r="AK246" s="14">
        <v>8.3190463527962823E-4</v>
      </c>
      <c r="AL246" s="11">
        <v>0</v>
      </c>
      <c r="AM246" s="12">
        <v>0</v>
      </c>
      <c r="AN246" s="12">
        <v>1045349.7045371571</v>
      </c>
      <c r="AO246" s="12">
        <v>4445.7045371570639</v>
      </c>
      <c r="AP246" s="31">
        <v>1040904</v>
      </c>
      <c r="AQ246" s="11">
        <v>1.2850427350427351</v>
      </c>
    </row>
    <row r="247" spans="1:43" x14ac:dyDescent="0.3">
      <c r="A247" s="28" t="s">
        <v>249</v>
      </c>
      <c r="B247" s="11">
        <v>367</v>
      </c>
      <c r="C247" s="12">
        <v>142107</v>
      </c>
      <c r="D247" s="12">
        <v>142107</v>
      </c>
      <c r="E247" s="12">
        <v>0</v>
      </c>
      <c r="F247" s="12">
        <v>0</v>
      </c>
      <c r="G247" s="12">
        <v>0</v>
      </c>
      <c r="H247" s="12">
        <v>142107</v>
      </c>
      <c r="I247" s="12">
        <v>0</v>
      </c>
      <c r="J247" s="12">
        <v>23214</v>
      </c>
      <c r="K247" s="12">
        <v>8</v>
      </c>
      <c r="L247" s="12">
        <f t="shared" si="3"/>
        <v>23222</v>
      </c>
      <c r="M247" s="12">
        <v>92248</v>
      </c>
      <c r="N247" s="11">
        <v>186436</v>
      </c>
      <c r="O247" s="11">
        <v>6636</v>
      </c>
      <c r="P247" s="11">
        <v>0</v>
      </c>
      <c r="Q247" s="11">
        <v>6636</v>
      </c>
      <c r="R247" s="11">
        <v>0</v>
      </c>
      <c r="S247" s="11">
        <v>0</v>
      </c>
      <c r="T247" s="11">
        <v>0</v>
      </c>
      <c r="U247" s="11">
        <v>285321</v>
      </c>
      <c r="V247" s="11">
        <v>0</v>
      </c>
      <c r="W247" s="11">
        <v>0</v>
      </c>
      <c r="X247" s="11">
        <v>47365</v>
      </c>
      <c r="Y247" s="11">
        <v>0</v>
      </c>
      <c r="Z247" s="11">
        <v>1</v>
      </c>
      <c r="AA247" s="11">
        <v>8352</v>
      </c>
      <c r="AB247" s="11">
        <v>13180900</v>
      </c>
      <c r="AC247" s="11">
        <v>15148500</v>
      </c>
      <c r="AD247" s="13">
        <v>0.64914465860232073</v>
      </c>
      <c r="AE247" s="13">
        <v>1.3119410022025657</v>
      </c>
      <c r="AF247" s="13">
        <v>4.6697207034136247E-2</v>
      </c>
      <c r="AG247" s="13">
        <v>0</v>
      </c>
      <c r="AH247" s="13">
        <v>2.0077828678390226</v>
      </c>
      <c r="AI247" s="14">
        <v>0</v>
      </c>
      <c r="AJ247" s="14">
        <v>0</v>
      </c>
      <c r="AK247" s="14">
        <v>3.1267122157309303E-3</v>
      </c>
      <c r="AL247" s="11">
        <v>0</v>
      </c>
      <c r="AM247" s="12">
        <v>104991</v>
      </c>
      <c r="AN247" s="12">
        <v>186436</v>
      </c>
      <c r="AO247" s="12">
        <v>0</v>
      </c>
      <c r="AP247" s="31">
        <v>186436</v>
      </c>
      <c r="AQ247" s="11">
        <v>0.66473519996758379</v>
      </c>
    </row>
    <row r="248" spans="1:43" x14ac:dyDescent="0.3">
      <c r="A248" s="28" t="s">
        <v>250</v>
      </c>
      <c r="B248" s="11">
        <v>132</v>
      </c>
      <c r="C248" s="12">
        <v>52296</v>
      </c>
      <c r="D248" s="12">
        <v>52296</v>
      </c>
      <c r="E248" s="12">
        <v>0</v>
      </c>
      <c r="F248" s="12">
        <v>0</v>
      </c>
      <c r="G248" s="12">
        <v>0</v>
      </c>
      <c r="H248" s="12">
        <v>52296</v>
      </c>
      <c r="I248" s="12">
        <v>0</v>
      </c>
      <c r="J248" s="12">
        <v>8374</v>
      </c>
      <c r="K248" s="12">
        <v>0</v>
      </c>
      <c r="L248" s="12">
        <f t="shared" si="3"/>
        <v>8374</v>
      </c>
      <c r="M248" s="12">
        <v>21308</v>
      </c>
      <c r="N248" s="11">
        <v>32811</v>
      </c>
      <c r="O248" s="11">
        <v>7670</v>
      </c>
      <c r="P248" s="11">
        <v>0</v>
      </c>
      <c r="Q248" s="11">
        <v>7670</v>
      </c>
      <c r="R248" s="11">
        <v>3024</v>
      </c>
      <c r="S248" s="11">
        <v>0</v>
      </c>
      <c r="T248" s="11">
        <v>0</v>
      </c>
      <c r="U248" s="11">
        <v>64813</v>
      </c>
      <c r="V248" s="11">
        <v>0</v>
      </c>
      <c r="W248" s="11">
        <v>0</v>
      </c>
      <c r="X248" s="11">
        <v>7800</v>
      </c>
      <c r="Y248" s="11">
        <v>0</v>
      </c>
      <c r="Z248" s="11">
        <v>0</v>
      </c>
      <c r="AA248" s="11">
        <v>3013</v>
      </c>
      <c r="AB248" s="11">
        <v>4500300</v>
      </c>
      <c r="AC248" s="11">
        <v>5374400</v>
      </c>
      <c r="AD248" s="13">
        <v>0.40744990056600888</v>
      </c>
      <c r="AE248" s="13">
        <v>0.62740936209270304</v>
      </c>
      <c r="AF248" s="13">
        <v>0.14666513691295702</v>
      </c>
      <c r="AG248" s="13">
        <v>5.7824690224873798E-2</v>
      </c>
      <c r="AH248" s="13">
        <v>1.2393490897965427</v>
      </c>
      <c r="AI248" s="14">
        <v>0</v>
      </c>
      <c r="AJ248" s="14">
        <v>0</v>
      </c>
      <c r="AK248" s="14">
        <v>1.4513247990473356E-3</v>
      </c>
      <c r="AL248" s="11">
        <v>0</v>
      </c>
      <c r="AM248" s="12">
        <v>32357</v>
      </c>
      <c r="AN248" s="12">
        <v>32811</v>
      </c>
      <c r="AO248" s="12">
        <v>0</v>
      </c>
      <c r="AP248" s="31">
        <v>32811</v>
      </c>
      <c r="AQ248" s="11">
        <v>0.93382473209621852</v>
      </c>
    </row>
    <row r="249" spans="1:43" x14ac:dyDescent="0.3">
      <c r="A249" s="28" t="s">
        <v>251</v>
      </c>
      <c r="B249" s="11">
        <v>403</v>
      </c>
      <c r="C249" s="12">
        <v>198512</v>
      </c>
      <c r="D249" s="12">
        <v>198512</v>
      </c>
      <c r="E249" s="12">
        <v>0</v>
      </c>
      <c r="F249" s="12">
        <v>0</v>
      </c>
      <c r="G249" s="12">
        <v>0</v>
      </c>
      <c r="H249" s="12">
        <v>198512</v>
      </c>
      <c r="I249" s="12">
        <v>0</v>
      </c>
      <c r="J249" s="12">
        <v>55457</v>
      </c>
      <c r="K249" s="12">
        <v>1668</v>
      </c>
      <c r="L249" s="12">
        <f t="shared" si="3"/>
        <v>57125</v>
      </c>
      <c r="M249" s="12">
        <v>89970</v>
      </c>
      <c r="N249" s="11">
        <v>182292</v>
      </c>
      <c r="O249" s="11">
        <v>37021</v>
      </c>
      <c r="P249" s="11">
        <v>0</v>
      </c>
      <c r="Q249" s="11">
        <v>37021</v>
      </c>
      <c r="R249" s="11">
        <v>9755</v>
      </c>
      <c r="S249" s="11">
        <v>0</v>
      </c>
      <c r="T249" s="11">
        <v>0</v>
      </c>
      <c r="U249" s="11">
        <v>319037</v>
      </c>
      <c r="V249" s="11">
        <v>0</v>
      </c>
      <c r="W249" s="11">
        <v>0</v>
      </c>
      <c r="X249" s="11">
        <v>31713</v>
      </c>
      <c r="Y249" s="11">
        <v>0</v>
      </c>
      <c r="Z249" s="11">
        <v>289</v>
      </c>
      <c r="AA249" s="11">
        <v>19952</v>
      </c>
      <c r="AB249" s="11">
        <v>16070400</v>
      </c>
      <c r="AC249" s="11">
        <v>18664500</v>
      </c>
      <c r="AD249" s="13">
        <v>0.45322197146771981</v>
      </c>
      <c r="AE249" s="13">
        <v>0.9182920931732087</v>
      </c>
      <c r="AF249" s="13">
        <v>0.18649250423148223</v>
      </c>
      <c r="AG249" s="13">
        <v>4.9140606109454338E-2</v>
      </c>
      <c r="AH249" s="13">
        <v>1.6071471749818651</v>
      </c>
      <c r="AI249" s="14">
        <v>0</v>
      </c>
      <c r="AJ249" s="14">
        <v>0</v>
      </c>
      <c r="AK249" s="14">
        <v>1.6991079321706983E-3</v>
      </c>
      <c r="AL249" s="11">
        <v>0</v>
      </c>
      <c r="AM249" s="12">
        <v>144552</v>
      </c>
      <c r="AN249" s="12">
        <v>182292</v>
      </c>
      <c r="AO249" s="12">
        <v>0</v>
      </c>
      <c r="AP249" s="31">
        <v>182292</v>
      </c>
      <c r="AQ249" s="11">
        <v>0.8437244122119546</v>
      </c>
    </row>
    <row r="250" spans="1:43" x14ac:dyDescent="0.3">
      <c r="A250" s="28" t="s">
        <v>252</v>
      </c>
      <c r="B250" s="11">
        <v>70</v>
      </c>
      <c r="C250" s="12">
        <v>33858</v>
      </c>
      <c r="D250" s="12">
        <v>33858</v>
      </c>
      <c r="E250" s="12">
        <v>0</v>
      </c>
      <c r="F250" s="12">
        <v>0</v>
      </c>
      <c r="G250" s="12">
        <v>0</v>
      </c>
      <c r="H250" s="12">
        <v>33858</v>
      </c>
      <c r="I250" s="12">
        <v>0</v>
      </c>
      <c r="J250" s="12">
        <v>1618</v>
      </c>
      <c r="K250" s="12">
        <v>0</v>
      </c>
      <c r="L250" s="12">
        <f t="shared" si="3"/>
        <v>1618</v>
      </c>
      <c r="M250" s="12">
        <v>14121</v>
      </c>
      <c r="N250" s="11">
        <v>28850</v>
      </c>
      <c r="O250" s="11">
        <v>2668</v>
      </c>
      <c r="P250" s="11">
        <v>0</v>
      </c>
      <c r="Q250" s="11">
        <v>2668</v>
      </c>
      <c r="R250" s="11">
        <v>60</v>
      </c>
      <c r="S250" s="11">
        <v>0</v>
      </c>
      <c r="T250" s="11">
        <v>0</v>
      </c>
      <c r="U250" s="11">
        <v>45699</v>
      </c>
      <c r="V250" s="11">
        <v>0</v>
      </c>
      <c r="W250" s="11">
        <v>0</v>
      </c>
      <c r="X250" s="11">
        <v>2446</v>
      </c>
      <c r="Y250" s="11">
        <v>0</v>
      </c>
      <c r="Z250" s="11">
        <v>0</v>
      </c>
      <c r="AA250" s="11">
        <v>582</v>
      </c>
      <c r="AB250" s="11">
        <v>4934900</v>
      </c>
      <c r="AC250" s="11">
        <v>1728510</v>
      </c>
      <c r="AD250" s="13">
        <v>0.41706539074960125</v>
      </c>
      <c r="AE250" s="13">
        <v>0.85208813278988715</v>
      </c>
      <c r="AF250" s="13">
        <v>7.8799692834780555E-2</v>
      </c>
      <c r="AG250" s="13">
        <v>1.7721070352649301E-3</v>
      </c>
      <c r="AH250" s="13">
        <v>1.3497253234095339</v>
      </c>
      <c r="AI250" s="14">
        <v>0</v>
      </c>
      <c r="AJ250" s="14">
        <v>0</v>
      </c>
      <c r="AK250" s="14">
        <v>1.4150916106936032E-3</v>
      </c>
      <c r="AL250" s="11">
        <v>0</v>
      </c>
      <c r="AM250" s="12">
        <v>13935</v>
      </c>
      <c r="AN250" s="12">
        <v>28850</v>
      </c>
      <c r="AO250" s="12">
        <v>0</v>
      </c>
      <c r="AP250" s="31">
        <v>28850</v>
      </c>
      <c r="AQ250" s="11">
        <v>1.0237441033228254</v>
      </c>
    </row>
    <row r="251" spans="1:43" x14ac:dyDescent="0.3">
      <c r="A251" s="28" t="s">
        <v>253</v>
      </c>
      <c r="B251" s="11">
        <v>603</v>
      </c>
      <c r="C251" s="12">
        <v>257975</v>
      </c>
      <c r="D251" s="12">
        <v>257975</v>
      </c>
      <c r="E251" s="12">
        <v>0</v>
      </c>
      <c r="F251" s="12">
        <v>27422</v>
      </c>
      <c r="G251" s="12">
        <v>0</v>
      </c>
      <c r="H251" s="12">
        <v>230553</v>
      </c>
      <c r="I251" s="12">
        <v>0</v>
      </c>
      <c r="J251" s="12">
        <v>24396</v>
      </c>
      <c r="K251" s="12">
        <v>149</v>
      </c>
      <c r="L251" s="12">
        <f t="shared" si="3"/>
        <v>24545</v>
      </c>
      <c r="M251" s="12">
        <v>104961</v>
      </c>
      <c r="N251" s="11">
        <v>223572</v>
      </c>
      <c r="O251" s="11">
        <v>35415</v>
      </c>
      <c r="P251" s="11">
        <v>0</v>
      </c>
      <c r="Q251" s="11">
        <v>35415</v>
      </c>
      <c r="R251" s="11">
        <v>4267</v>
      </c>
      <c r="S251" s="11">
        <v>0</v>
      </c>
      <c r="T251" s="11">
        <v>0</v>
      </c>
      <c r="U251" s="11">
        <v>412095</v>
      </c>
      <c r="V251" s="11">
        <v>0</v>
      </c>
      <c r="W251" s="11">
        <v>0</v>
      </c>
      <c r="X251" s="11">
        <v>46502</v>
      </c>
      <c r="Y251" s="11">
        <v>0</v>
      </c>
      <c r="Z251" s="11">
        <v>26</v>
      </c>
      <c r="AA251" s="11">
        <v>8777</v>
      </c>
      <c r="AB251" s="11">
        <v>23327345</v>
      </c>
      <c r="AC251" s="11">
        <v>27446500</v>
      </c>
      <c r="AD251" s="13">
        <v>0.45525757634903907</v>
      </c>
      <c r="AE251" s="13">
        <v>0.96972062822865024</v>
      </c>
      <c r="AF251" s="13">
        <v>0.15360893156888003</v>
      </c>
      <c r="AG251" s="13">
        <v>1.85076750248316E-2</v>
      </c>
      <c r="AH251" s="13">
        <v>1.597094811171401</v>
      </c>
      <c r="AI251" s="14">
        <v>0</v>
      </c>
      <c r="AJ251" s="14">
        <v>0</v>
      </c>
      <c r="AK251" s="14">
        <v>1.6942779589382982E-3</v>
      </c>
      <c r="AL251" s="11">
        <v>0</v>
      </c>
      <c r="AM251" s="12">
        <v>179638</v>
      </c>
      <c r="AN251" s="12">
        <v>223572</v>
      </c>
      <c r="AO251" s="12">
        <v>0</v>
      </c>
      <c r="AP251" s="31">
        <v>223572</v>
      </c>
      <c r="AQ251" s="11">
        <v>1.2327740261789053</v>
      </c>
    </row>
    <row r="252" spans="1:43" x14ac:dyDescent="0.3">
      <c r="A252" s="28" t="s">
        <v>254</v>
      </c>
      <c r="B252" s="11">
        <v>3493</v>
      </c>
      <c r="C252" s="12">
        <v>1226136</v>
      </c>
      <c r="D252" s="12">
        <v>1226136</v>
      </c>
      <c r="E252" s="12">
        <v>0</v>
      </c>
      <c r="F252" s="12">
        <v>0</v>
      </c>
      <c r="G252" s="12">
        <v>123715</v>
      </c>
      <c r="H252" s="12">
        <v>1102421</v>
      </c>
      <c r="I252" s="12">
        <v>565155</v>
      </c>
      <c r="J252" s="12">
        <v>311362</v>
      </c>
      <c r="K252" s="12">
        <v>1096</v>
      </c>
      <c r="L252" s="12">
        <f t="shared" si="3"/>
        <v>312458</v>
      </c>
      <c r="M252" s="12">
        <v>611200</v>
      </c>
      <c r="N252" s="11">
        <v>1388409</v>
      </c>
      <c r="O252" s="11">
        <v>118388</v>
      </c>
      <c r="P252" s="11">
        <v>0</v>
      </c>
      <c r="Q252" s="11">
        <v>118388</v>
      </c>
      <c r="R252" s="11">
        <v>11002</v>
      </c>
      <c r="S252" s="11">
        <v>213139</v>
      </c>
      <c r="T252" s="11">
        <v>0</v>
      </c>
      <c r="U252" s="11">
        <v>2342138</v>
      </c>
      <c r="V252" s="11">
        <v>0</v>
      </c>
      <c r="W252" s="11">
        <v>0</v>
      </c>
      <c r="X252" s="11">
        <v>181343</v>
      </c>
      <c r="Y252" s="11">
        <v>0</v>
      </c>
      <c r="Z252" s="11">
        <v>190</v>
      </c>
      <c r="AA252" s="11">
        <v>112020</v>
      </c>
      <c r="AB252" s="11">
        <v>103295806</v>
      </c>
      <c r="AC252" s="11">
        <v>126984680</v>
      </c>
      <c r="AD252" s="13">
        <v>0.55441614410465689</v>
      </c>
      <c r="AE252" s="13">
        <v>1.259418135177033</v>
      </c>
      <c r="AF252" s="13">
        <v>0.10738910089702573</v>
      </c>
      <c r="AG252" s="13">
        <v>9.9798534316744691E-3</v>
      </c>
      <c r="AH252" s="13">
        <v>1.9312032336103901</v>
      </c>
      <c r="AI252" s="14">
        <v>0</v>
      </c>
      <c r="AJ252" s="14">
        <v>0</v>
      </c>
      <c r="AK252" s="14">
        <v>1.4280699057555605E-3</v>
      </c>
      <c r="AL252" s="11">
        <v>0</v>
      </c>
      <c r="AM252" s="12">
        <v>2873714</v>
      </c>
      <c r="AN252" s="12">
        <v>2085117.4047651393</v>
      </c>
      <c r="AO252" s="12">
        <v>696708.40476513922</v>
      </c>
      <c r="AP252" s="31">
        <v>1388409</v>
      </c>
      <c r="AQ252" s="11">
        <v>0.28491959962872837</v>
      </c>
    </row>
    <row r="253" spans="1:43" x14ac:dyDescent="0.3">
      <c r="A253" s="28" t="s">
        <v>255</v>
      </c>
      <c r="B253" s="11">
        <v>2355</v>
      </c>
      <c r="C253" s="12">
        <v>7711079</v>
      </c>
      <c r="D253" s="12">
        <v>7711079</v>
      </c>
      <c r="E253" s="12">
        <v>0</v>
      </c>
      <c r="F253" s="12">
        <v>224428</v>
      </c>
      <c r="G253" s="12">
        <v>834307</v>
      </c>
      <c r="H253" s="12">
        <v>6652344</v>
      </c>
      <c r="I253" s="12">
        <v>217914</v>
      </c>
      <c r="J253" s="12">
        <v>2164856</v>
      </c>
      <c r="K253" s="12">
        <v>286221</v>
      </c>
      <c r="L253" s="12">
        <f t="shared" si="3"/>
        <v>2451077</v>
      </c>
      <c r="M253" s="12">
        <v>2541856</v>
      </c>
      <c r="N253" s="11">
        <v>1946208</v>
      </c>
      <c r="O253" s="11">
        <v>1391868</v>
      </c>
      <c r="P253" s="11">
        <v>0</v>
      </c>
      <c r="Q253" s="11">
        <v>1391868</v>
      </c>
      <c r="R253" s="11">
        <v>614344</v>
      </c>
      <c r="S253" s="11">
        <v>1163891</v>
      </c>
      <c r="T253" s="11">
        <v>0</v>
      </c>
      <c r="U253" s="11">
        <v>7877262</v>
      </c>
      <c r="V253" s="11">
        <v>0</v>
      </c>
      <c r="W253" s="11">
        <v>0</v>
      </c>
      <c r="X253" s="11">
        <v>1880807</v>
      </c>
      <c r="Y253" s="11">
        <v>0</v>
      </c>
      <c r="Z253" s="11">
        <v>49533</v>
      </c>
      <c r="AA253" s="11">
        <v>778872</v>
      </c>
      <c r="AB253" s="11">
        <v>607176630</v>
      </c>
      <c r="AC253" s="11">
        <v>578978500</v>
      </c>
      <c r="AD253" s="13">
        <v>0.38209930214071913</v>
      </c>
      <c r="AE253" s="13">
        <v>0.29255973533539459</v>
      </c>
      <c r="AF253" s="13">
        <v>0.20922970910704558</v>
      </c>
      <c r="AG253" s="13">
        <v>9.2350004750205342E-2</v>
      </c>
      <c r="AH253" s="13">
        <v>0.97623875133336468</v>
      </c>
      <c r="AI253" s="14">
        <v>0</v>
      </c>
      <c r="AJ253" s="14">
        <v>0</v>
      </c>
      <c r="AK253" s="14">
        <v>3.2484919560916339E-3</v>
      </c>
      <c r="AL253" s="11">
        <v>0</v>
      </c>
      <c r="AM253" s="12">
        <v>0</v>
      </c>
      <c r="AN253" s="12">
        <v>2008295.9696334947</v>
      </c>
      <c r="AO253" s="12">
        <v>62087.969633494715</v>
      </c>
      <c r="AP253" s="31">
        <v>1946208</v>
      </c>
      <c r="AQ253" s="11">
        <v>0.59951978571051689</v>
      </c>
    </row>
    <row r="254" spans="1:43" x14ac:dyDescent="0.3">
      <c r="A254" s="28" t="s">
        <v>256</v>
      </c>
      <c r="B254" s="11">
        <v>2006</v>
      </c>
      <c r="C254" s="12">
        <v>1485035</v>
      </c>
      <c r="D254" s="12">
        <v>1485035</v>
      </c>
      <c r="E254" s="12">
        <v>0</v>
      </c>
      <c r="F254" s="12">
        <v>5763</v>
      </c>
      <c r="G254" s="12">
        <v>0</v>
      </c>
      <c r="H254" s="12">
        <v>1479272</v>
      </c>
      <c r="I254" s="12">
        <v>0</v>
      </c>
      <c r="J254" s="12">
        <v>157056</v>
      </c>
      <c r="K254" s="12">
        <v>1992</v>
      </c>
      <c r="L254" s="12">
        <f t="shared" si="3"/>
        <v>159048</v>
      </c>
      <c r="M254" s="12">
        <v>693410</v>
      </c>
      <c r="N254" s="11">
        <v>852094</v>
      </c>
      <c r="O254" s="11">
        <v>469373</v>
      </c>
      <c r="P254" s="11">
        <v>0</v>
      </c>
      <c r="Q254" s="11">
        <v>469373</v>
      </c>
      <c r="R254" s="11">
        <v>24959</v>
      </c>
      <c r="S254" s="11">
        <v>0</v>
      </c>
      <c r="T254" s="11">
        <v>0</v>
      </c>
      <c r="U254" s="11">
        <v>2047784</v>
      </c>
      <c r="V254" s="11">
        <v>0</v>
      </c>
      <c r="W254" s="11">
        <v>0</v>
      </c>
      <c r="X254" s="11">
        <v>262315</v>
      </c>
      <c r="Y254" s="11">
        <v>0</v>
      </c>
      <c r="Z254" s="11">
        <v>345</v>
      </c>
      <c r="AA254" s="11">
        <v>56506</v>
      </c>
      <c r="AB254" s="11">
        <v>138457677</v>
      </c>
      <c r="AC254" s="11">
        <v>147101501</v>
      </c>
      <c r="AD254" s="13">
        <v>0.46875084501024827</v>
      </c>
      <c r="AE254" s="13">
        <v>0.57602253000124382</v>
      </c>
      <c r="AF254" s="13">
        <v>0.31729999621435406</v>
      </c>
      <c r="AG254" s="13">
        <v>1.68724886295421E-2</v>
      </c>
      <c r="AH254" s="13">
        <v>1.3789458598553883</v>
      </c>
      <c r="AI254" s="14">
        <v>0</v>
      </c>
      <c r="AJ254" s="14">
        <v>0</v>
      </c>
      <c r="AK254" s="14">
        <v>1.7832244961252979E-3</v>
      </c>
      <c r="AL254" s="11">
        <v>0</v>
      </c>
      <c r="AM254" s="12">
        <v>570354</v>
      </c>
      <c r="AN254" s="12">
        <v>852094</v>
      </c>
      <c r="AO254" s="12">
        <v>0</v>
      </c>
      <c r="AP254" s="31">
        <v>852094</v>
      </c>
      <c r="AQ254" s="11">
        <v>1.1617608573895306</v>
      </c>
    </row>
    <row r="255" spans="1:43" x14ac:dyDescent="0.3">
      <c r="A255" s="28" t="s">
        <v>257</v>
      </c>
      <c r="B255" s="11">
        <v>1250</v>
      </c>
      <c r="C255" s="12">
        <v>441884</v>
      </c>
      <c r="D255" s="12">
        <v>441884</v>
      </c>
      <c r="E255" s="12">
        <v>0</v>
      </c>
      <c r="F255" s="12">
        <v>0</v>
      </c>
      <c r="G255" s="12">
        <v>0</v>
      </c>
      <c r="H255" s="12">
        <v>441884</v>
      </c>
      <c r="I255" s="12">
        <v>0</v>
      </c>
      <c r="J255" s="12">
        <v>33659</v>
      </c>
      <c r="K255" s="12">
        <v>0</v>
      </c>
      <c r="L255" s="12">
        <f t="shared" si="3"/>
        <v>33659</v>
      </c>
      <c r="M255" s="12">
        <v>163609</v>
      </c>
      <c r="N255" s="11">
        <v>475000</v>
      </c>
      <c r="O255" s="11">
        <v>21774</v>
      </c>
      <c r="P255" s="11">
        <v>0</v>
      </c>
      <c r="Q255" s="11">
        <v>21774</v>
      </c>
      <c r="R255" s="11">
        <v>3857</v>
      </c>
      <c r="S255" s="11">
        <v>0</v>
      </c>
      <c r="T255" s="11">
        <v>0</v>
      </c>
      <c r="U255" s="11">
        <v>664241</v>
      </c>
      <c r="V255" s="11">
        <v>0</v>
      </c>
      <c r="W255" s="11">
        <v>0</v>
      </c>
      <c r="X255" s="11">
        <v>164971</v>
      </c>
      <c r="Y255" s="11">
        <v>0</v>
      </c>
      <c r="Z255" s="11">
        <v>0</v>
      </c>
      <c r="AA255" s="11">
        <v>12110</v>
      </c>
      <c r="AB255" s="11">
        <v>41042825</v>
      </c>
      <c r="AC255" s="11">
        <v>47072500</v>
      </c>
      <c r="AD255" s="13">
        <v>0.37025327914113204</v>
      </c>
      <c r="AE255" s="13">
        <v>1.074942745154837</v>
      </c>
      <c r="AF255" s="13">
        <v>4.9275375437897728E-2</v>
      </c>
      <c r="AG255" s="13">
        <v>8.7285350906572759E-3</v>
      </c>
      <c r="AH255" s="13">
        <v>1.503199934824524</v>
      </c>
      <c r="AI255" s="14">
        <v>0</v>
      </c>
      <c r="AJ255" s="14">
        <v>0</v>
      </c>
      <c r="AK255" s="14">
        <v>3.5046152212013385E-3</v>
      </c>
      <c r="AL255" s="11">
        <v>0</v>
      </c>
      <c r="AM255" s="12">
        <v>480636</v>
      </c>
      <c r="AN255" s="12">
        <v>475000</v>
      </c>
      <c r="AO255" s="12">
        <v>0</v>
      </c>
      <c r="AP255" s="31">
        <v>475000</v>
      </c>
      <c r="AQ255" s="11">
        <v>0.59638928993527496</v>
      </c>
    </row>
    <row r="256" spans="1:43" x14ac:dyDescent="0.3">
      <c r="A256" s="28" t="s">
        <v>258</v>
      </c>
      <c r="B256" s="11">
        <v>10487</v>
      </c>
      <c r="C256" s="12">
        <v>9667169</v>
      </c>
      <c r="D256" s="12">
        <v>9667169</v>
      </c>
      <c r="E256" s="12">
        <v>0</v>
      </c>
      <c r="F256" s="12">
        <v>164939</v>
      </c>
      <c r="G256" s="12">
        <v>0</v>
      </c>
      <c r="H256" s="12">
        <v>9502230</v>
      </c>
      <c r="I256" s="12">
        <v>0</v>
      </c>
      <c r="J256" s="12">
        <v>3880110</v>
      </c>
      <c r="K256" s="12">
        <v>42647</v>
      </c>
      <c r="L256" s="12">
        <f t="shared" si="3"/>
        <v>3922757</v>
      </c>
      <c r="M256" s="12">
        <v>3791373</v>
      </c>
      <c r="N256" s="11">
        <v>5667879</v>
      </c>
      <c r="O256" s="11">
        <v>2241691</v>
      </c>
      <c r="P256" s="11">
        <v>0</v>
      </c>
      <c r="Q256" s="11">
        <v>2241691</v>
      </c>
      <c r="R256" s="11">
        <v>35729</v>
      </c>
      <c r="S256" s="11">
        <v>0</v>
      </c>
      <c r="T256" s="11">
        <v>0</v>
      </c>
      <c r="U256" s="11">
        <v>11942684</v>
      </c>
      <c r="V256" s="11">
        <v>0</v>
      </c>
      <c r="W256" s="11">
        <v>0</v>
      </c>
      <c r="X256" s="11">
        <v>1145142</v>
      </c>
      <c r="Y256" s="11">
        <v>0</v>
      </c>
      <c r="Z256" s="11">
        <v>7381</v>
      </c>
      <c r="AA256" s="11">
        <v>1395986</v>
      </c>
      <c r="AB256" s="11">
        <v>755951400</v>
      </c>
      <c r="AC256" s="11">
        <v>779379350</v>
      </c>
      <c r="AD256" s="13">
        <v>0.39899823515111715</v>
      </c>
      <c r="AE256" s="13">
        <v>0.59647882654913631</v>
      </c>
      <c r="AF256" s="13">
        <v>0.23591209642368161</v>
      </c>
      <c r="AG256" s="13">
        <v>3.7600647426972405E-3</v>
      </c>
      <c r="AH256" s="13">
        <v>1.2351492228666323</v>
      </c>
      <c r="AI256" s="14">
        <v>0</v>
      </c>
      <c r="AJ256" s="14">
        <v>0</v>
      </c>
      <c r="AK256" s="14">
        <v>1.4692998986950321E-3</v>
      </c>
      <c r="AL256" s="11">
        <v>0</v>
      </c>
      <c r="AM256" s="12">
        <v>3670879</v>
      </c>
      <c r="AN256" s="12">
        <v>5667879</v>
      </c>
      <c r="AO256" s="12">
        <v>0</v>
      </c>
      <c r="AP256" s="31">
        <v>5667879</v>
      </c>
      <c r="AQ256" s="11">
        <v>0.35635138041369951</v>
      </c>
    </row>
    <row r="257" spans="1:43" x14ac:dyDescent="0.3">
      <c r="A257" s="28" t="s">
        <v>259</v>
      </c>
      <c r="B257" s="11">
        <v>5369</v>
      </c>
      <c r="C257" s="12">
        <v>5675314</v>
      </c>
      <c r="D257" s="12">
        <v>5675314</v>
      </c>
      <c r="E257" s="12">
        <v>0</v>
      </c>
      <c r="F257" s="12">
        <v>340313</v>
      </c>
      <c r="G257" s="12">
        <v>200356</v>
      </c>
      <c r="H257" s="12">
        <v>5134645</v>
      </c>
      <c r="I257" s="12">
        <v>1074564</v>
      </c>
      <c r="J257" s="12">
        <v>673420</v>
      </c>
      <c r="K257" s="12">
        <v>0</v>
      </c>
      <c r="L257" s="12">
        <f t="shared" si="3"/>
        <v>673420</v>
      </c>
      <c r="M257" s="12">
        <v>2452293</v>
      </c>
      <c r="N257" s="11">
        <v>1866354</v>
      </c>
      <c r="O257" s="11">
        <v>1604583</v>
      </c>
      <c r="P257" s="11">
        <v>0</v>
      </c>
      <c r="Q257" s="11">
        <v>1604583</v>
      </c>
      <c r="R257" s="11">
        <v>440245</v>
      </c>
      <c r="S257" s="11">
        <v>279505</v>
      </c>
      <c r="T257" s="11">
        <v>0</v>
      </c>
      <c r="U257" s="11">
        <v>7064787</v>
      </c>
      <c r="V257" s="11">
        <v>0</v>
      </c>
      <c r="W257" s="11">
        <v>0</v>
      </c>
      <c r="X257" s="11">
        <v>885093</v>
      </c>
      <c r="Y257" s="11">
        <v>0</v>
      </c>
      <c r="Z257" s="11">
        <v>0</v>
      </c>
      <c r="AA257" s="11">
        <v>242283</v>
      </c>
      <c r="AB257" s="11">
        <v>515862500</v>
      </c>
      <c r="AC257" s="11">
        <v>524480900</v>
      </c>
      <c r="AD257" s="13">
        <v>0.47759738014994219</v>
      </c>
      <c r="AE257" s="13">
        <v>0.36348257766603143</v>
      </c>
      <c r="AF257" s="13">
        <v>0.31250125373808707</v>
      </c>
      <c r="AG257" s="13">
        <v>8.5740104719995242E-2</v>
      </c>
      <c r="AH257" s="13">
        <v>1.239321316274056</v>
      </c>
      <c r="AI257" s="14">
        <v>0</v>
      </c>
      <c r="AJ257" s="14">
        <v>0</v>
      </c>
      <c r="AK257" s="14">
        <v>1.6875600236347977E-3</v>
      </c>
      <c r="AL257" s="11">
        <v>0</v>
      </c>
      <c r="AM257" s="12">
        <v>708576</v>
      </c>
      <c r="AN257" s="12">
        <v>2249276.3647428667</v>
      </c>
      <c r="AO257" s="12">
        <v>382922.3647428666</v>
      </c>
      <c r="AP257" s="31">
        <v>1866354</v>
      </c>
      <c r="AQ257" s="11">
        <v>0.53137301652077995</v>
      </c>
    </row>
    <row r="258" spans="1:43" x14ac:dyDescent="0.3">
      <c r="A258" s="28" t="s">
        <v>260</v>
      </c>
      <c r="B258" s="11">
        <v>24453</v>
      </c>
      <c r="C258" s="12">
        <v>19538157</v>
      </c>
      <c r="D258" s="12">
        <v>19538157</v>
      </c>
      <c r="E258" s="12">
        <v>0</v>
      </c>
      <c r="F258" s="12">
        <v>208810</v>
      </c>
      <c r="G258" s="12">
        <v>0</v>
      </c>
      <c r="H258" s="12">
        <v>19329347</v>
      </c>
      <c r="I258" s="12">
        <v>0</v>
      </c>
      <c r="J258" s="12">
        <v>7159377</v>
      </c>
      <c r="K258" s="12">
        <v>5878</v>
      </c>
      <c r="L258" s="12">
        <f t="shared" ref="L258:L321" si="4">SUM(J258:K258)</f>
        <v>7165255</v>
      </c>
      <c r="M258" s="12">
        <v>7703367</v>
      </c>
      <c r="N258" s="11">
        <v>10162266</v>
      </c>
      <c r="O258" s="11">
        <v>2986693</v>
      </c>
      <c r="P258" s="11">
        <v>0</v>
      </c>
      <c r="Q258" s="11">
        <v>2986693</v>
      </c>
      <c r="R258" s="11">
        <v>637340</v>
      </c>
      <c r="S258" s="11">
        <v>0</v>
      </c>
      <c r="T258" s="11">
        <v>0</v>
      </c>
      <c r="U258" s="11">
        <v>21721827</v>
      </c>
      <c r="V258" s="11">
        <v>0</v>
      </c>
      <c r="W258" s="11">
        <v>0</v>
      </c>
      <c r="X258" s="11">
        <v>3112888</v>
      </c>
      <c r="Y258" s="11">
        <v>0</v>
      </c>
      <c r="Z258" s="11">
        <v>1017</v>
      </c>
      <c r="AA258" s="11">
        <v>2575801</v>
      </c>
      <c r="AB258" s="11">
        <v>1554252000</v>
      </c>
      <c r="AC258" s="11">
        <v>1643599100</v>
      </c>
      <c r="AD258" s="13">
        <v>0.39853219045630461</v>
      </c>
      <c r="AE258" s="13">
        <v>0.52574285101302176</v>
      </c>
      <c r="AF258" s="13">
        <v>0.15451598028634905</v>
      </c>
      <c r="AG258" s="13">
        <v>3.2972660690503412E-2</v>
      </c>
      <c r="AH258" s="13">
        <v>1.1117636824461787</v>
      </c>
      <c r="AI258" s="14">
        <v>0</v>
      </c>
      <c r="AJ258" s="14">
        <v>0</v>
      </c>
      <c r="AK258" s="14">
        <v>1.8939460358672624E-3</v>
      </c>
      <c r="AL258" s="11">
        <v>0</v>
      </c>
      <c r="AM258" s="12">
        <v>5988340</v>
      </c>
      <c r="AN258" s="12">
        <v>10162266</v>
      </c>
      <c r="AO258" s="12">
        <v>0</v>
      </c>
      <c r="AP258" s="31">
        <v>10162266</v>
      </c>
      <c r="AQ258" s="11">
        <v>0.50971944422144522</v>
      </c>
    </row>
    <row r="259" spans="1:43" x14ac:dyDescent="0.3">
      <c r="A259" s="28" t="s">
        <v>261</v>
      </c>
      <c r="B259" s="11">
        <v>23632</v>
      </c>
      <c r="C259" s="12">
        <v>23982211</v>
      </c>
      <c r="D259" s="12">
        <v>23982211</v>
      </c>
      <c r="E259" s="12">
        <v>0</v>
      </c>
      <c r="F259" s="12">
        <v>106443</v>
      </c>
      <c r="G259" s="12">
        <v>996960</v>
      </c>
      <c r="H259" s="12">
        <v>22878808</v>
      </c>
      <c r="I259" s="12">
        <v>4468538</v>
      </c>
      <c r="J259" s="12">
        <v>2864442</v>
      </c>
      <c r="K259" s="12">
        <v>2012</v>
      </c>
      <c r="L259" s="12">
        <f t="shared" si="4"/>
        <v>2866454</v>
      </c>
      <c r="M259" s="12">
        <v>5197998</v>
      </c>
      <c r="N259" s="11">
        <v>11268272</v>
      </c>
      <c r="O259" s="11">
        <v>11619974</v>
      </c>
      <c r="P259" s="11">
        <v>0</v>
      </c>
      <c r="Q259" s="11">
        <v>11619974</v>
      </c>
      <c r="R259" s="11">
        <v>631536</v>
      </c>
      <c r="S259" s="11">
        <v>1390800</v>
      </c>
      <c r="T259" s="11">
        <v>0</v>
      </c>
      <c r="U259" s="11">
        <v>30242188</v>
      </c>
      <c r="V259" s="11">
        <v>0</v>
      </c>
      <c r="W259" s="11">
        <v>0</v>
      </c>
      <c r="X259" s="11">
        <v>4209847</v>
      </c>
      <c r="Y259" s="11">
        <v>0</v>
      </c>
      <c r="Z259" s="11">
        <v>348</v>
      </c>
      <c r="AA259" s="11">
        <v>1030570</v>
      </c>
      <c r="AB259" s="11">
        <v>2247923474</v>
      </c>
      <c r="AC259" s="11">
        <v>2288878400</v>
      </c>
      <c r="AD259" s="13">
        <v>0.22719706376311213</v>
      </c>
      <c r="AE259" s="13">
        <v>0.49252006485652572</v>
      </c>
      <c r="AF259" s="13">
        <v>0.50789245663497851</v>
      </c>
      <c r="AG259" s="13">
        <v>2.7603535988413381E-2</v>
      </c>
      <c r="AH259" s="13">
        <v>1.25521312124303</v>
      </c>
      <c r="AI259" s="14">
        <v>0</v>
      </c>
      <c r="AJ259" s="14">
        <v>0</v>
      </c>
      <c r="AK259" s="14">
        <v>1.8392619721519501E-3</v>
      </c>
      <c r="AL259" s="11">
        <v>0</v>
      </c>
      <c r="AM259" s="12">
        <v>105587</v>
      </c>
      <c r="AN259" s="12">
        <v>13545972.705842409</v>
      </c>
      <c r="AO259" s="12">
        <v>2277700.7058424084</v>
      </c>
      <c r="AP259" s="31">
        <v>11268272</v>
      </c>
      <c r="AQ259" s="11">
        <v>0.53880808971157146</v>
      </c>
    </row>
    <row r="260" spans="1:43" x14ac:dyDescent="0.3">
      <c r="A260" s="28" t="s">
        <v>262</v>
      </c>
      <c r="B260" s="11">
        <v>56</v>
      </c>
      <c r="C260" s="12">
        <v>26440</v>
      </c>
      <c r="D260" s="12">
        <v>26440</v>
      </c>
      <c r="E260" s="12">
        <v>0</v>
      </c>
      <c r="F260" s="12">
        <v>0</v>
      </c>
      <c r="G260" s="12">
        <v>0</v>
      </c>
      <c r="H260" s="12">
        <v>26440</v>
      </c>
      <c r="I260" s="12">
        <v>0</v>
      </c>
      <c r="J260" s="12">
        <v>6340</v>
      </c>
      <c r="K260" s="12">
        <v>0</v>
      </c>
      <c r="L260" s="12">
        <f t="shared" si="4"/>
        <v>6340</v>
      </c>
      <c r="M260" s="12">
        <v>10374</v>
      </c>
      <c r="N260" s="11">
        <v>11000</v>
      </c>
      <c r="O260" s="11">
        <v>4236</v>
      </c>
      <c r="P260" s="11">
        <v>0</v>
      </c>
      <c r="Q260" s="11">
        <v>4236</v>
      </c>
      <c r="R260" s="11">
        <v>5836</v>
      </c>
      <c r="S260" s="11">
        <v>0</v>
      </c>
      <c r="T260" s="11">
        <v>0</v>
      </c>
      <c r="U260" s="11">
        <v>31446</v>
      </c>
      <c r="V260" s="11">
        <v>0</v>
      </c>
      <c r="W260" s="11">
        <v>0</v>
      </c>
      <c r="X260" s="11">
        <v>4430</v>
      </c>
      <c r="Y260" s="11">
        <v>0</v>
      </c>
      <c r="Z260" s="11">
        <v>0</v>
      </c>
      <c r="AA260" s="11">
        <v>2281</v>
      </c>
      <c r="AB260" s="11">
        <v>2351565</v>
      </c>
      <c r="AC260" s="11">
        <v>2690700</v>
      </c>
      <c r="AD260" s="13">
        <v>0.39236006051437217</v>
      </c>
      <c r="AE260" s="13">
        <v>0.41603630862329805</v>
      </c>
      <c r="AF260" s="13">
        <v>0.16021180030257187</v>
      </c>
      <c r="AG260" s="13">
        <v>0.22072617246596066</v>
      </c>
      <c r="AH260" s="13">
        <v>1.1893343419062028</v>
      </c>
      <c r="AI260" s="14">
        <v>0</v>
      </c>
      <c r="AJ260" s="14">
        <v>0</v>
      </c>
      <c r="AK260" s="14">
        <v>1.6464117144237558E-3</v>
      </c>
      <c r="AL260" s="11">
        <v>0</v>
      </c>
      <c r="AM260" s="12">
        <v>13333</v>
      </c>
      <c r="AN260" s="12">
        <v>11000</v>
      </c>
      <c r="AO260" s="12">
        <v>0</v>
      </c>
      <c r="AP260" s="31">
        <v>11000</v>
      </c>
      <c r="AQ260" s="11">
        <v>0.38392900737268687</v>
      </c>
    </row>
    <row r="261" spans="1:43" x14ac:dyDescent="0.3">
      <c r="A261" s="28" t="s">
        <v>263</v>
      </c>
      <c r="B261" s="11">
        <v>123</v>
      </c>
      <c r="C261" s="12">
        <v>161697</v>
      </c>
      <c r="D261" s="12">
        <v>161697</v>
      </c>
      <c r="E261" s="12">
        <v>0</v>
      </c>
      <c r="F261" s="12">
        <v>0</v>
      </c>
      <c r="G261" s="12">
        <v>0</v>
      </c>
      <c r="H261" s="12">
        <v>161697</v>
      </c>
      <c r="I261" s="12">
        <v>0</v>
      </c>
      <c r="J261" s="12">
        <v>114</v>
      </c>
      <c r="K261" s="12">
        <v>77697</v>
      </c>
      <c r="L261" s="12">
        <f t="shared" si="4"/>
        <v>77811</v>
      </c>
      <c r="M261" s="12">
        <v>54520</v>
      </c>
      <c r="N261" s="11">
        <v>62903</v>
      </c>
      <c r="O261" s="11">
        <v>18198</v>
      </c>
      <c r="P261" s="11">
        <v>0</v>
      </c>
      <c r="Q261" s="11">
        <v>18198</v>
      </c>
      <c r="R261" s="11">
        <v>207</v>
      </c>
      <c r="S261" s="11">
        <v>0</v>
      </c>
      <c r="T261" s="11">
        <v>0</v>
      </c>
      <c r="U261" s="11">
        <v>135829</v>
      </c>
      <c r="V261" s="11">
        <v>0</v>
      </c>
      <c r="W261" s="11">
        <v>0</v>
      </c>
      <c r="X261" s="11">
        <v>2957</v>
      </c>
      <c r="Y261" s="11">
        <v>0</v>
      </c>
      <c r="Z261" s="11">
        <v>13446</v>
      </c>
      <c r="AA261" s="11">
        <v>41</v>
      </c>
      <c r="AB261" s="11">
        <v>15993970</v>
      </c>
      <c r="AC261" s="11">
        <v>5201100</v>
      </c>
      <c r="AD261" s="13">
        <v>0.33717384985497567</v>
      </c>
      <c r="AE261" s="13">
        <v>0.38901773069382856</v>
      </c>
      <c r="AF261" s="13">
        <v>0.11254383198204049</v>
      </c>
      <c r="AG261" s="13">
        <v>1.280172173880777E-3</v>
      </c>
      <c r="AH261" s="13">
        <v>0.84001558470472537</v>
      </c>
      <c r="AI261" s="14">
        <v>0</v>
      </c>
      <c r="AJ261" s="14">
        <v>0</v>
      </c>
      <c r="AK261" s="14">
        <v>5.6853357943511954E-4</v>
      </c>
      <c r="AL261" s="11">
        <v>0</v>
      </c>
      <c r="AM261" s="12">
        <v>0</v>
      </c>
      <c r="AN261" s="12">
        <v>62903</v>
      </c>
      <c r="AO261" s="12">
        <v>0</v>
      </c>
      <c r="AP261" s="31">
        <v>62903</v>
      </c>
      <c r="AQ261" s="11">
        <v>0.2872267579668159</v>
      </c>
    </row>
    <row r="262" spans="1:43" x14ac:dyDescent="0.3">
      <c r="A262" s="28" t="s">
        <v>264</v>
      </c>
      <c r="B262" s="11">
        <v>177</v>
      </c>
      <c r="C262" s="12">
        <v>94997</v>
      </c>
      <c r="D262" s="12">
        <v>94997</v>
      </c>
      <c r="E262" s="12">
        <v>0</v>
      </c>
      <c r="F262" s="12">
        <v>0</v>
      </c>
      <c r="G262" s="12">
        <v>0</v>
      </c>
      <c r="H262" s="12">
        <v>94997</v>
      </c>
      <c r="I262" s="12">
        <v>0</v>
      </c>
      <c r="J262" s="12">
        <v>16132</v>
      </c>
      <c r="K262" s="12">
        <v>0</v>
      </c>
      <c r="L262" s="12">
        <f t="shared" si="4"/>
        <v>16132</v>
      </c>
      <c r="M262" s="12">
        <v>49629</v>
      </c>
      <c r="N262" s="11">
        <v>28628</v>
      </c>
      <c r="O262" s="11">
        <v>28498</v>
      </c>
      <c r="P262" s="11">
        <v>0</v>
      </c>
      <c r="Q262" s="11">
        <v>28498</v>
      </c>
      <c r="R262" s="11">
        <v>4766</v>
      </c>
      <c r="S262" s="11">
        <v>0</v>
      </c>
      <c r="T262" s="11">
        <v>0</v>
      </c>
      <c r="U262" s="11">
        <v>111521</v>
      </c>
      <c r="V262" s="11">
        <v>0</v>
      </c>
      <c r="W262" s="11">
        <v>0</v>
      </c>
      <c r="X262" s="11">
        <v>13537</v>
      </c>
      <c r="Y262" s="11">
        <v>0</v>
      </c>
      <c r="Z262" s="11">
        <v>0</v>
      </c>
      <c r="AA262" s="11">
        <v>5804</v>
      </c>
      <c r="AB262" s="11">
        <v>8806200</v>
      </c>
      <c r="AC262" s="11">
        <v>7907100</v>
      </c>
      <c r="AD262" s="13">
        <v>0.5224270240112846</v>
      </c>
      <c r="AE262" s="13">
        <v>0.30135688495426172</v>
      </c>
      <c r="AF262" s="13">
        <v>0.29998842068696907</v>
      </c>
      <c r="AG262" s="13">
        <v>5.0170005368590585E-2</v>
      </c>
      <c r="AH262" s="13">
        <v>1.1739423350211058</v>
      </c>
      <c r="AI262" s="14">
        <v>0</v>
      </c>
      <c r="AJ262" s="14">
        <v>0</v>
      </c>
      <c r="AK262" s="14">
        <v>1.7120056657940331E-3</v>
      </c>
      <c r="AL262" s="11">
        <v>0</v>
      </c>
      <c r="AM262" s="12">
        <v>32033</v>
      </c>
      <c r="AN262" s="12">
        <v>28628</v>
      </c>
      <c r="AO262" s="12">
        <v>0</v>
      </c>
      <c r="AP262" s="31">
        <v>28628</v>
      </c>
      <c r="AQ262" s="11">
        <v>0.57762395045122228</v>
      </c>
    </row>
    <row r="263" spans="1:43" x14ac:dyDescent="0.3">
      <c r="A263" s="28" t="s">
        <v>265</v>
      </c>
      <c r="B263" s="11">
        <v>14119</v>
      </c>
      <c r="C263" s="12">
        <v>12072006</v>
      </c>
      <c r="D263" s="12">
        <v>12072006</v>
      </c>
      <c r="E263" s="12">
        <v>1520</v>
      </c>
      <c r="F263" s="12">
        <v>207511</v>
      </c>
      <c r="G263" s="12">
        <v>0</v>
      </c>
      <c r="H263" s="12">
        <v>11862975</v>
      </c>
      <c r="I263" s="12">
        <v>0</v>
      </c>
      <c r="J263" s="12">
        <v>3787472</v>
      </c>
      <c r="K263" s="12">
        <v>37176</v>
      </c>
      <c r="L263" s="12">
        <f t="shared" si="4"/>
        <v>3824648</v>
      </c>
      <c r="M263" s="12">
        <v>4752709</v>
      </c>
      <c r="N263" s="11">
        <v>6544872</v>
      </c>
      <c r="O263" s="11">
        <v>2350881</v>
      </c>
      <c r="P263" s="11">
        <v>0</v>
      </c>
      <c r="Q263" s="11">
        <v>2350881</v>
      </c>
      <c r="R263" s="11">
        <v>253868</v>
      </c>
      <c r="S263" s="11">
        <v>0</v>
      </c>
      <c r="T263" s="11">
        <v>1786</v>
      </c>
      <c r="U263" s="11">
        <v>14147965</v>
      </c>
      <c r="V263" s="11">
        <v>0</v>
      </c>
      <c r="W263" s="11">
        <v>0</v>
      </c>
      <c r="X263" s="11">
        <v>1760667</v>
      </c>
      <c r="Y263" s="11">
        <v>0</v>
      </c>
      <c r="Z263" s="11">
        <v>6434</v>
      </c>
      <c r="AA263" s="11">
        <v>1362656</v>
      </c>
      <c r="AB263" s="11">
        <v>955329200</v>
      </c>
      <c r="AC263" s="11">
        <v>1024894745</v>
      </c>
      <c r="AD263" s="13">
        <v>0.40063382077429988</v>
      </c>
      <c r="AE263" s="13">
        <v>0.55170579049521729</v>
      </c>
      <c r="AF263" s="13">
        <v>0.19816959910983542</v>
      </c>
      <c r="AG263" s="13">
        <v>2.1400028239122144E-2</v>
      </c>
      <c r="AH263" s="13">
        <v>1.1719092386184748</v>
      </c>
      <c r="AI263" s="14">
        <v>0</v>
      </c>
      <c r="AJ263" s="14">
        <v>0</v>
      </c>
      <c r="AK263" s="14">
        <v>1.7179003098508423E-3</v>
      </c>
      <c r="AL263" s="11">
        <v>0</v>
      </c>
      <c r="AM263" s="12">
        <v>3800439</v>
      </c>
      <c r="AN263" s="12">
        <v>6544872</v>
      </c>
      <c r="AO263" s="12">
        <v>0</v>
      </c>
      <c r="AP263" s="31">
        <v>6544872</v>
      </c>
      <c r="AQ263" s="11">
        <v>0.53321653405935632</v>
      </c>
    </row>
    <row r="264" spans="1:43" x14ac:dyDescent="0.3">
      <c r="A264" s="28" t="s">
        <v>266</v>
      </c>
      <c r="B264" s="11">
        <v>804</v>
      </c>
      <c r="C264" s="12">
        <v>469370</v>
      </c>
      <c r="D264" s="12">
        <v>469370</v>
      </c>
      <c r="E264" s="12">
        <v>0</v>
      </c>
      <c r="F264" s="12">
        <v>31208</v>
      </c>
      <c r="G264" s="12">
        <v>0</v>
      </c>
      <c r="H264" s="12">
        <v>438162</v>
      </c>
      <c r="I264" s="12">
        <v>0</v>
      </c>
      <c r="J264" s="12">
        <v>111346</v>
      </c>
      <c r="K264" s="12">
        <v>0</v>
      </c>
      <c r="L264" s="12">
        <f t="shared" si="4"/>
        <v>111346</v>
      </c>
      <c r="M264" s="12">
        <v>200536</v>
      </c>
      <c r="N264" s="11">
        <v>221008</v>
      </c>
      <c r="O264" s="11">
        <v>54307</v>
      </c>
      <c r="P264" s="11">
        <v>0</v>
      </c>
      <c r="Q264" s="11">
        <v>54307</v>
      </c>
      <c r="R264" s="11">
        <v>26814</v>
      </c>
      <c r="S264" s="11">
        <v>0</v>
      </c>
      <c r="T264" s="11">
        <v>0</v>
      </c>
      <c r="U264" s="11">
        <v>539569</v>
      </c>
      <c r="V264" s="11">
        <v>0</v>
      </c>
      <c r="W264" s="11">
        <v>0</v>
      </c>
      <c r="X264" s="11">
        <v>121168</v>
      </c>
      <c r="Y264" s="11">
        <v>0</v>
      </c>
      <c r="Z264" s="11">
        <v>0</v>
      </c>
      <c r="AA264" s="11">
        <v>40060</v>
      </c>
      <c r="AB264" s="11">
        <v>39545600</v>
      </c>
      <c r="AC264" s="11">
        <v>45113400</v>
      </c>
      <c r="AD264" s="13">
        <v>0.45767547162921479</v>
      </c>
      <c r="AE264" s="13">
        <v>0.50439791675225143</v>
      </c>
      <c r="AF264" s="13">
        <v>0.12394274263856747</v>
      </c>
      <c r="AG264" s="13">
        <v>6.1196543744094653E-2</v>
      </c>
      <c r="AH264" s="13">
        <v>1.1472126747641285</v>
      </c>
      <c r="AI264" s="14">
        <v>0</v>
      </c>
      <c r="AJ264" s="14">
        <v>0</v>
      </c>
      <c r="AK264" s="14">
        <v>2.6858538704686414E-3</v>
      </c>
      <c r="AL264" s="11">
        <v>0</v>
      </c>
      <c r="AM264" s="12">
        <v>318289</v>
      </c>
      <c r="AN264" s="12">
        <v>221008</v>
      </c>
      <c r="AO264" s="12">
        <v>0</v>
      </c>
      <c r="AP264" s="31">
        <v>221008</v>
      </c>
      <c r="AQ264" s="11">
        <v>0.22147644124982346</v>
      </c>
    </row>
    <row r="265" spans="1:43" x14ac:dyDescent="0.3">
      <c r="A265" s="28" t="s">
        <v>267</v>
      </c>
      <c r="B265" s="11">
        <v>443</v>
      </c>
      <c r="C265" s="12">
        <v>2198240</v>
      </c>
      <c r="D265" s="12">
        <v>2198240</v>
      </c>
      <c r="E265" s="12">
        <v>0</v>
      </c>
      <c r="F265" s="12">
        <v>0</v>
      </c>
      <c r="G265" s="12">
        <v>0</v>
      </c>
      <c r="H265" s="12">
        <v>2198240</v>
      </c>
      <c r="I265" s="12">
        <v>0</v>
      </c>
      <c r="J265" s="12">
        <v>25192</v>
      </c>
      <c r="K265" s="12">
        <v>1031376</v>
      </c>
      <c r="L265" s="12">
        <f t="shared" si="4"/>
        <v>1056568</v>
      </c>
      <c r="M265" s="12">
        <v>726976</v>
      </c>
      <c r="N265" s="11">
        <v>492039</v>
      </c>
      <c r="O265" s="11">
        <v>134385</v>
      </c>
      <c r="P265" s="11">
        <v>0</v>
      </c>
      <c r="Q265" s="11">
        <v>134385</v>
      </c>
      <c r="R265" s="11">
        <v>38028</v>
      </c>
      <c r="S265" s="11">
        <v>0</v>
      </c>
      <c r="T265" s="11">
        <v>0</v>
      </c>
      <c r="U265" s="11">
        <v>1391427</v>
      </c>
      <c r="V265" s="11">
        <v>0</v>
      </c>
      <c r="W265" s="11">
        <v>0</v>
      </c>
      <c r="X265" s="11">
        <v>85447</v>
      </c>
      <c r="Y265" s="11">
        <v>0</v>
      </c>
      <c r="Z265" s="11">
        <v>178493</v>
      </c>
      <c r="AA265" s="11">
        <v>9064</v>
      </c>
      <c r="AB265" s="11">
        <v>216592635</v>
      </c>
      <c r="AC265" s="11">
        <v>80862001</v>
      </c>
      <c r="AD265" s="13">
        <v>0.33070820292597713</v>
      </c>
      <c r="AE265" s="13">
        <v>0.22383315743503895</v>
      </c>
      <c r="AF265" s="13">
        <v>6.1132997306936457E-2</v>
      </c>
      <c r="AG265" s="13">
        <v>1.7299293980639056E-2</v>
      </c>
      <c r="AH265" s="13">
        <v>0.63297365164859154</v>
      </c>
      <c r="AI265" s="14">
        <v>0</v>
      </c>
      <c r="AJ265" s="14">
        <v>0</v>
      </c>
      <c r="AK265" s="14">
        <v>1.0567015278288747E-3</v>
      </c>
      <c r="AL265" s="11">
        <v>0</v>
      </c>
      <c r="AM265" s="12">
        <v>0</v>
      </c>
      <c r="AN265" s="12">
        <v>492039</v>
      </c>
      <c r="AO265" s="12">
        <v>0</v>
      </c>
      <c r="AP265" s="31">
        <v>492039</v>
      </c>
      <c r="AQ265" s="11">
        <v>0.49471694756970697</v>
      </c>
    </row>
    <row r="266" spans="1:43" x14ac:dyDescent="0.3">
      <c r="A266" s="28" t="s">
        <v>268</v>
      </c>
      <c r="B266" s="11">
        <v>295</v>
      </c>
      <c r="C266" s="12">
        <v>235215</v>
      </c>
      <c r="D266" s="12">
        <v>235215</v>
      </c>
      <c r="E266" s="12">
        <v>0</v>
      </c>
      <c r="F266" s="12">
        <v>0</v>
      </c>
      <c r="G266" s="12">
        <v>0</v>
      </c>
      <c r="H266" s="12">
        <v>235215</v>
      </c>
      <c r="I266" s="12">
        <v>0</v>
      </c>
      <c r="J266" s="12">
        <v>48308</v>
      </c>
      <c r="K266" s="12">
        <v>229</v>
      </c>
      <c r="L266" s="12">
        <f t="shared" si="4"/>
        <v>48537</v>
      </c>
      <c r="M266" s="12">
        <v>148267</v>
      </c>
      <c r="N266" s="11">
        <v>111245</v>
      </c>
      <c r="O266" s="11">
        <v>49238</v>
      </c>
      <c r="P266" s="11">
        <v>0</v>
      </c>
      <c r="Q266" s="11">
        <v>49238</v>
      </c>
      <c r="R266" s="11">
        <v>5617</v>
      </c>
      <c r="S266" s="11">
        <v>0</v>
      </c>
      <c r="T266" s="11">
        <v>0</v>
      </c>
      <c r="U266" s="11">
        <v>314366</v>
      </c>
      <c r="V266" s="11">
        <v>0</v>
      </c>
      <c r="W266" s="11">
        <v>0</v>
      </c>
      <c r="X266" s="11">
        <v>31087</v>
      </c>
      <c r="Y266" s="11">
        <v>0</v>
      </c>
      <c r="Z266" s="11">
        <v>40</v>
      </c>
      <c r="AA266" s="11">
        <v>17380</v>
      </c>
      <c r="AB266" s="11">
        <v>20627500</v>
      </c>
      <c r="AC266" s="11">
        <v>21438875</v>
      </c>
      <c r="AD266" s="13">
        <v>0.63034670407924664</v>
      </c>
      <c r="AE266" s="13">
        <v>0.47295027953149249</v>
      </c>
      <c r="AF266" s="13">
        <v>0.20933188784728865</v>
      </c>
      <c r="AG266" s="13">
        <v>2.3880279744063943E-2</v>
      </c>
      <c r="AH266" s="13">
        <v>1.3365091512020919</v>
      </c>
      <c r="AI266" s="14">
        <v>0</v>
      </c>
      <c r="AJ266" s="14">
        <v>0</v>
      </c>
      <c r="AK266" s="14">
        <v>1.4500294441755922E-3</v>
      </c>
      <c r="AL266" s="11">
        <v>0</v>
      </c>
      <c r="AM266" s="12">
        <v>47955</v>
      </c>
      <c r="AN266" s="12">
        <v>111245</v>
      </c>
      <c r="AO266" s="12">
        <v>0</v>
      </c>
      <c r="AP266" s="31">
        <v>111245</v>
      </c>
      <c r="AQ266" s="11">
        <v>0.78239851255035642</v>
      </c>
    </row>
    <row r="267" spans="1:43" x14ac:dyDescent="0.3">
      <c r="A267" s="28" t="s">
        <v>269</v>
      </c>
      <c r="B267" s="11">
        <v>422</v>
      </c>
      <c r="C267" s="12">
        <v>183055</v>
      </c>
      <c r="D267" s="12">
        <v>183055</v>
      </c>
      <c r="E267" s="12">
        <v>0</v>
      </c>
      <c r="F267" s="12">
        <v>3620</v>
      </c>
      <c r="G267" s="12">
        <v>0</v>
      </c>
      <c r="H267" s="12">
        <v>179435</v>
      </c>
      <c r="I267" s="12">
        <v>0</v>
      </c>
      <c r="J267" s="12">
        <v>22498</v>
      </c>
      <c r="K267" s="12">
        <v>1238</v>
      </c>
      <c r="L267" s="12">
        <f t="shared" si="4"/>
        <v>23736</v>
      </c>
      <c r="M267" s="12">
        <v>83030</v>
      </c>
      <c r="N267" s="11">
        <v>141634</v>
      </c>
      <c r="O267" s="11">
        <v>28773</v>
      </c>
      <c r="P267" s="11">
        <v>0</v>
      </c>
      <c r="Q267" s="11">
        <v>28773</v>
      </c>
      <c r="R267" s="11">
        <v>8817</v>
      </c>
      <c r="S267" s="11">
        <v>0</v>
      </c>
      <c r="T267" s="11">
        <v>0</v>
      </c>
      <c r="U267" s="11">
        <v>267545</v>
      </c>
      <c r="V267" s="11">
        <v>0</v>
      </c>
      <c r="W267" s="11">
        <v>0</v>
      </c>
      <c r="X267" s="11">
        <v>36008</v>
      </c>
      <c r="Y267" s="11">
        <v>0</v>
      </c>
      <c r="Z267" s="11">
        <v>214</v>
      </c>
      <c r="AA267" s="11">
        <v>8095</v>
      </c>
      <c r="AB267" s="11">
        <v>17095300</v>
      </c>
      <c r="AC267" s="11">
        <v>19110000</v>
      </c>
      <c r="AD267" s="13">
        <v>0.46273023657591883</v>
      </c>
      <c r="AE267" s="13">
        <v>0.7893331847187004</v>
      </c>
      <c r="AF267" s="13">
        <v>0.16035333128988213</v>
      </c>
      <c r="AG267" s="13">
        <v>4.9137570708055842E-2</v>
      </c>
      <c r="AH267" s="13">
        <v>1.4615543232925574</v>
      </c>
      <c r="AI267" s="14">
        <v>0</v>
      </c>
      <c r="AJ267" s="14">
        <v>0</v>
      </c>
      <c r="AK267" s="14">
        <v>1.8842490842490842E-3</v>
      </c>
      <c r="AL267" s="11">
        <v>0</v>
      </c>
      <c r="AM267" s="12">
        <v>107211</v>
      </c>
      <c r="AN267" s="12">
        <v>141634</v>
      </c>
      <c r="AO267" s="12">
        <v>0</v>
      </c>
      <c r="AP267" s="31">
        <v>141634</v>
      </c>
      <c r="AQ267" s="11">
        <v>0.61139612351891159</v>
      </c>
    </row>
    <row r="268" spans="1:43" x14ac:dyDescent="0.3">
      <c r="A268" s="28" t="s">
        <v>270</v>
      </c>
      <c r="B268" s="11">
        <v>216</v>
      </c>
      <c r="C268" s="12">
        <v>142606</v>
      </c>
      <c r="D268" s="12">
        <v>142606</v>
      </c>
      <c r="E268" s="12">
        <v>0</v>
      </c>
      <c r="F268" s="12">
        <v>0</v>
      </c>
      <c r="G268" s="12">
        <v>0</v>
      </c>
      <c r="H268" s="12">
        <v>142606</v>
      </c>
      <c r="I268" s="12">
        <v>0</v>
      </c>
      <c r="J268" s="12">
        <v>9964</v>
      </c>
      <c r="K268" s="12">
        <v>430</v>
      </c>
      <c r="L268" s="12">
        <f t="shared" si="4"/>
        <v>10394</v>
      </c>
      <c r="M268" s="12">
        <v>76256</v>
      </c>
      <c r="N268" s="11">
        <v>97000</v>
      </c>
      <c r="O268" s="11">
        <v>26901</v>
      </c>
      <c r="P268" s="11">
        <v>0</v>
      </c>
      <c r="Q268" s="11">
        <v>26901</v>
      </c>
      <c r="R268" s="11">
        <v>689</v>
      </c>
      <c r="S268" s="11">
        <v>0</v>
      </c>
      <c r="T268" s="11">
        <v>0</v>
      </c>
      <c r="U268" s="11">
        <v>200846</v>
      </c>
      <c r="V268" s="11">
        <v>0</v>
      </c>
      <c r="W268" s="11">
        <v>0</v>
      </c>
      <c r="X268" s="11">
        <v>16560</v>
      </c>
      <c r="Y268" s="11">
        <v>0</v>
      </c>
      <c r="Z268" s="11">
        <v>74</v>
      </c>
      <c r="AA268" s="11">
        <v>3585</v>
      </c>
      <c r="AB268" s="11">
        <v>17805800</v>
      </c>
      <c r="AC268" s="11">
        <v>10108700</v>
      </c>
      <c r="AD268" s="13">
        <v>0.53473205895965104</v>
      </c>
      <c r="AE268" s="13">
        <v>0.6801957841886036</v>
      </c>
      <c r="AF268" s="13">
        <v>0.18863862670574871</v>
      </c>
      <c r="AG268" s="13">
        <v>4.8314937660406997E-3</v>
      </c>
      <c r="AH268" s="13">
        <v>1.4083979636200441</v>
      </c>
      <c r="AI268" s="14">
        <v>0</v>
      </c>
      <c r="AJ268" s="14">
        <v>0</v>
      </c>
      <c r="AK268" s="14">
        <v>1.6381928437880242E-3</v>
      </c>
      <c r="AL268" s="11">
        <v>0</v>
      </c>
      <c r="AM268" s="12">
        <v>34402</v>
      </c>
      <c r="AN268" s="12">
        <v>97000</v>
      </c>
      <c r="AO268" s="12">
        <v>0</v>
      </c>
      <c r="AP268" s="31">
        <v>97000</v>
      </c>
      <c r="AQ268" s="11">
        <v>1.8821919963144618</v>
      </c>
    </row>
    <row r="269" spans="1:43" x14ac:dyDescent="0.3">
      <c r="A269" s="28" t="s">
        <v>271</v>
      </c>
      <c r="B269" s="11">
        <v>517</v>
      </c>
      <c r="C269" s="12">
        <v>181542</v>
      </c>
      <c r="D269" s="12">
        <v>181542</v>
      </c>
      <c r="E269" s="12">
        <v>0</v>
      </c>
      <c r="F269" s="12">
        <v>0</v>
      </c>
      <c r="G269" s="12">
        <v>0</v>
      </c>
      <c r="H269" s="12">
        <v>181542</v>
      </c>
      <c r="I269" s="12">
        <v>0</v>
      </c>
      <c r="J269" s="12">
        <v>30922</v>
      </c>
      <c r="K269" s="12">
        <v>302</v>
      </c>
      <c r="L269" s="12">
        <f t="shared" si="4"/>
        <v>31224</v>
      </c>
      <c r="M269" s="12">
        <v>107206</v>
      </c>
      <c r="N269" s="11">
        <v>335005</v>
      </c>
      <c r="O269" s="11">
        <v>17993</v>
      </c>
      <c r="P269" s="11">
        <v>0</v>
      </c>
      <c r="Q269" s="11">
        <v>17993</v>
      </c>
      <c r="R269" s="11">
        <v>4056</v>
      </c>
      <c r="S269" s="11">
        <v>0</v>
      </c>
      <c r="T269" s="11">
        <v>0</v>
      </c>
      <c r="U269" s="11">
        <v>464260</v>
      </c>
      <c r="V269" s="11">
        <v>0</v>
      </c>
      <c r="W269" s="11">
        <v>0</v>
      </c>
      <c r="X269" s="11">
        <v>14603</v>
      </c>
      <c r="Y269" s="11">
        <v>0</v>
      </c>
      <c r="Z269" s="11">
        <v>52</v>
      </c>
      <c r="AA269" s="11">
        <v>11125</v>
      </c>
      <c r="AB269" s="11">
        <v>15640591</v>
      </c>
      <c r="AC269" s="11">
        <v>18738010</v>
      </c>
      <c r="AD269" s="13">
        <v>0.59053001509292613</v>
      </c>
      <c r="AE269" s="13">
        <v>1.8453305571162597</v>
      </c>
      <c r="AF269" s="13">
        <v>9.9112051205781579E-2</v>
      </c>
      <c r="AG269" s="13">
        <v>2.2341937402915027E-2</v>
      </c>
      <c r="AH269" s="13">
        <v>2.5573145608178827</v>
      </c>
      <c r="AI269" s="14">
        <v>0</v>
      </c>
      <c r="AJ269" s="14">
        <v>0</v>
      </c>
      <c r="AK269" s="14">
        <v>7.7932501903884134E-4</v>
      </c>
      <c r="AL269" s="11">
        <v>0</v>
      </c>
      <c r="AM269" s="12">
        <v>172827</v>
      </c>
      <c r="AN269" s="12">
        <v>335005</v>
      </c>
      <c r="AO269" s="12">
        <v>0</v>
      </c>
      <c r="AP269" s="31">
        <v>335005</v>
      </c>
      <c r="AQ269" s="11">
        <v>1.9219898247597513</v>
      </c>
    </row>
    <row r="270" spans="1:43" x14ac:dyDescent="0.3">
      <c r="A270" s="28" t="s">
        <v>272</v>
      </c>
      <c r="B270" s="11">
        <v>28</v>
      </c>
      <c r="C270" s="12">
        <v>9455</v>
      </c>
      <c r="D270" s="12">
        <v>9455</v>
      </c>
      <c r="E270" s="12">
        <v>0</v>
      </c>
      <c r="F270" s="12">
        <v>0</v>
      </c>
      <c r="G270" s="12">
        <v>0</v>
      </c>
      <c r="H270" s="12">
        <v>9455</v>
      </c>
      <c r="I270" s="12">
        <v>0</v>
      </c>
      <c r="J270" s="12">
        <v>5374</v>
      </c>
      <c r="K270" s="12">
        <v>0</v>
      </c>
      <c r="L270" s="12">
        <f t="shared" si="4"/>
        <v>5374</v>
      </c>
      <c r="M270" s="12">
        <v>3647</v>
      </c>
      <c r="N270" s="11">
        <v>17000</v>
      </c>
      <c r="O270" s="11">
        <v>3201</v>
      </c>
      <c r="P270" s="11">
        <v>0</v>
      </c>
      <c r="Q270" s="11">
        <v>3201</v>
      </c>
      <c r="R270" s="11">
        <v>14</v>
      </c>
      <c r="S270" s="11">
        <v>0</v>
      </c>
      <c r="T270" s="11">
        <v>0</v>
      </c>
      <c r="U270" s="11">
        <v>23862</v>
      </c>
      <c r="V270" s="11">
        <v>0</v>
      </c>
      <c r="W270" s="11">
        <v>0</v>
      </c>
      <c r="X270" s="11">
        <v>1127</v>
      </c>
      <c r="Y270" s="11">
        <v>0</v>
      </c>
      <c r="Z270" s="11">
        <v>0</v>
      </c>
      <c r="AA270" s="11">
        <v>1933</v>
      </c>
      <c r="AB270" s="11">
        <v>670407</v>
      </c>
      <c r="AC270" s="11">
        <v>824900</v>
      </c>
      <c r="AD270" s="13">
        <v>0.3857218402961396</v>
      </c>
      <c r="AE270" s="13">
        <v>1.7979904812268641</v>
      </c>
      <c r="AF270" s="13">
        <v>0.33855103120042307</v>
      </c>
      <c r="AG270" s="13">
        <v>1.4806980433632998E-3</v>
      </c>
      <c r="AH270" s="13">
        <v>2.5237440507667901</v>
      </c>
      <c r="AI270" s="14">
        <v>0</v>
      </c>
      <c r="AJ270" s="14">
        <v>0</v>
      </c>
      <c r="AK270" s="14">
        <v>1.3662262092374834E-3</v>
      </c>
      <c r="AL270" s="11">
        <v>0</v>
      </c>
      <c r="AM270" s="12">
        <v>10367</v>
      </c>
      <c r="AN270" s="12">
        <v>17000</v>
      </c>
      <c r="AO270" s="12">
        <v>0</v>
      </c>
      <c r="AP270" s="31">
        <v>17000</v>
      </c>
      <c r="AQ270" s="11">
        <v>0.70646887608753595</v>
      </c>
    </row>
    <row r="271" spans="1:43" x14ac:dyDescent="0.3">
      <c r="A271" s="28" t="s">
        <v>273</v>
      </c>
      <c r="B271" s="11">
        <v>2711</v>
      </c>
      <c r="C271" s="12">
        <v>1616642</v>
      </c>
      <c r="D271" s="12">
        <v>1616642</v>
      </c>
      <c r="E271" s="12">
        <v>50</v>
      </c>
      <c r="F271" s="12">
        <v>40080</v>
      </c>
      <c r="G271" s="12">
        <v>0</v>
      </c>
      <c r="H271" s="12">
        <v>1576512</v>
      </c>
      <c r="I271" s="12">
        <v>0</v>
      </c>
      <c r="J271" s="12">
        <v>352968</v>
      </c>
      <c r="K271" s="12">
        <v>1040</v>
      </c>
      <c r="L271" s="12">
        <f t="shared" si="4"/>
        <v>354008</v>
      </c>
      <c r="M271" s="12">
        <v>870115</v>
      </c>
      <c r="N271" s="11">
        <v>1080794</v>
      </c>
      <c r="O271" s="11">
        <v>421244</v>
      </c>
      <c r="P271" s="11">
        <v>0</v>
      </c>
      <c r="Q271" s="11">
        <v>421244</v>
      </c>
      <c r="R271" s="11">
        <v>0</v>
      </c>
      <c r="S271" s="11">
        <v>0</v>
      </c>
      <c r="T271" s="11">
        <v>75</v>
      </c>
      <c r="U271" s="11">
        <v>2432536</v>
      </c>
      <c r="V271" s="11">
        <v>0</v>
      </c>
      <c r="W271" s="11">
        <v>0</v>
      </c>
      <c r="X271" s="11">
        <v>267294</v>
      </c>
      <c r="Y271" s="11">
        <v>0</v>
      </c>
      <c r="Z271" s="11">
        <v>180</v>
      </c>
      <c r="AA271" s="11">
        <v>126991</v>
      </c>
      <c r="AB271" s="11">
        <v>139611700</v>
      </c>
      <c r="AC271" s="11">
        <v>153185575</v>
      </c>
      <c r="AD271" s="13">
        <v>0.55192412109771449</v>
      </c>
      <c r="AE271" s="13">
        <v>0.68556027483457149</v>
      </c>
      <c r="AF271" s="13">
        <v>0.26719999594040517</v>
      </c>
      <c r="AG271" s="13">
        <v>0</v>
      </c>
      <c r="AH271" s="13">
        <v>1.5046843918726911</v>
      </c>
      <c r="AI271" s="14">
        <v>0</v>
      </c>
      <c r="AJ271" s="14">
        <v>0</v>
      </c>
      <c r="AK271" s="14">
        <v>1.7449031999259722E-3</v>
      </c>
      <c r="AL271" s="11">
        <v>0</v>
      </c>
      <c r="AM271" s="12">
        <v>836219</v>
      </c>
      <c r="AN271" s="12">
        <v>1080794</v>
      </c>
      <c r="AO271" s="12">
        <v>0</v>
      </c>
      <c r="AP271" s="31">
        <v>1080794</v>
      </c>
      <c r="AQ271" s="11">
        <v>0.45470064286267525</v>
      </c>
    </row>
    <row r="272" spans="1:43" x14ac:dyDescent="0.3">
      <c r="A272" s="28" t="s">
        <v>274</v>
      </c>
      <c r="B272" s="11">
        <v>170</v>
      </c>
      <c r="C272" s="12">
        <v>336357</v>
      </c>
      <c r="D272" s="12">
        <v>336357</v>
      </c>
      <c r="E272" s="12">
        <v>0</v>
      </c>
      <c r="F272" s="12">
        <v>0</v>
      </c>
      <c r="G272" s="12">
        <v>0</v>
      </c>
      <c r="H272" s="12">
        <v>336357</v>
      </c>
      <c r="I272" s="12">
        <v>0</v>
      </c>
      <c r="J272" s="12">
        <v>30314</v>
      </c>
      <c r="K272" s="12">
        <v>106304</v>
      </c>
      <c r="L272" s="12">
        <f t="shared" si="4"/>
        <v>136618</v>
      </c>
      <c r="M272" s="12">
        <v>153108</v>
      </c>
      <c r="N272" s="11">
        <v>151633</v>
      </c>
      <c r="O272" s="11">
        <v>65610</v>
      </c>
      <c r="P272" s="11">
        <v>0</v>
      </c>
      <c r="Q272" s="11">
        <v>65610</v>
      </c>
      <c r="R272" s="11">
        <v>6226</v>
      </c>
      <c r="S272" s="11">
        <v>0</v>
      </c>
      <c r="T272" s="11">
        <v>0</v>
      </c>
      <c r="U272" s="11">
        <v>376577</v>
      </c>
      <c r="V272" s="11">
        <v>0</v>
      </c>
      <c r="W272" s="11">
        <v>0</v>
      </c>
      <c r="X272" s="11">
        <v>34180</v>
      </c>
      <c r="Y272" s="11">
        <v>0</v>
      </c>
      <c r="Z272" s="11">
        <v>18397</v>
      </c>
      <c r="AA272" s="11">
        <v>10906</v>
      </c>
      <c r="AB272" s="11">
        <v>32112233</v>
      </c>
      <c r="AC272" s="11">
        <v>20626400</v>
      </c>
      <c r="AD272" s="13">
        <v>0.45519492681882645</v>
      </c>
      <c r="AE272" s="13">
        <v>0.45080970516445323</v>
      </c>
      <c r="AF272" s="13">
        <v>0.19506060524977925</v>
      </c>
      <c r="AG272" s="13">
        <v>1.8510094928899948E-2</v>
      </c>
      <c r="AH272" s="13">
        <v>1.1195753321619588</v>
      </c>
      <c r="AI272" s="14">
        <v>0</v>
      </c>
      <c r="AJ272" s="14">
        <v>0</v>
      </c>
      <c r="AK272" s="14">
        <v>1.6570996392972113E-3</v>
      </c>
      <c r="AL272" s="11">
        <v>0</v>
      </c>
      <c r="AM272" s="12">
        <v>0</v>
      </c>
      <c r="AN272" s="12">
        <v>151633</v>
      </c>
      <c r="AO272" s="12">
        <v>0</v>
      </c>
      <c r="AP272" s="31">
        <v>151633</v>
      </c>
      <c r="AQ272" s="11">
        <v>0.40333124353131522</v>
      </c>
    </row>
    <row r="273" spans="1:43" x14ac:dyDescent="0.3">
      <c r="A273" s="28" t="s">
        <v>275</v>
      </c>
      <c r="B273" s="11">
        <v>20611</v>
      </c>
      <c r="C273" s="12">
        <v>27246999</v>
      </c>
      <c r="D273" s="12">
        <v>27246999</v>
      </c>
      <c r="E273" s="12">
        <v>131</v>
      </c>
      <c r="F273" s="12">
        <v>460794</v>
      </c>
      <c r="G273" s="12">
        <v>1945126</v>
      </c>
      <c r="H273" s="12">
        <v>24840948</v>
      </c>
      <c r="I273" s="12">
        <v>3352609</v>
      </c>
      <c r="J273" s="12">
        <v>4874271</v>
      </c>
      <c r="K273" s="12">
        <v>147181</v>
      </c>
      <c r="L273" s="12">
        <f t="shared" si="4"/>
        <v>5021452</v>
      </c>
      <c r="M273" s="12">
        <v>6815414</v>
      </c>
      <c r="N273" s="11">
        <v>10095582</v>
      </c>
      <c r="O273" s="11">
        <v>6232584</v>
      </c>
      <c r="P273" s="11">
        <v>0</v>
      </c>
      <c r="Q273" s="11">
        <v>6232584</v>
      </c>
      <c r="R273" s="11">
        <v>1958282</v>
      </c>
      <c r="S273" s="11">
        <v>2713529</v>
      </c>
      <c r="T273" s="11">
        <v>134</v>
      </c>
      <c r="U273" s="11">
        <v>28285177</v>
      </c>
      <c r="V273" s="11">
        <v>78780</v>
      </c>
      <c r="W273" s="11">
        <v>0</v>
      </c>
      <c r="X273" s="11">
        <v>4058916</v>
      </c>
      <c r="Y273" s="11">
        <v>0</v>
      </c>
      <c r="Z273" s="11">
        <v>25471</v>
      </c>
      <c r="AA273" s="11">
        <v>1753665</v>
      </c>
      <c r="AB273" s="11">
        <v>2418267600</v>
      </c>
      <c r="AC273" s="11">
        <v>2427097100</v>
      </c>
      <c r="AD273" s="13">
        <v>0.27436207346032043</v>
      </c>
      <c r="AE273" s="13">
        <v>0.40640888584445328</v>
      </c>
      <c r="AF273" s="13">
        <v>0.25089960334847122</v>
      </c>
      <c r="AG273" s="13">
        <v>7.8832820711995377E-2</v>
      </c>
      <c r="AH273" s="13">
        <v>1.0105033833652404</v>
      </c>
      <c r="AI273" s="14">
        <v>3.2458528338235832E-5</v>
      </c>
      <c r="AJ273" s="14">
        <v>0</v>
      </c>
      <c r="AK273" s="14">
        <v>1.6723335873130086E-3</v>
      </c>
      <c r="AL273" s="11">
        <v>0</v>
      </c>
      <c r="AM273" s="12">
        <v>0</v>
      </c>
      <c r="AN273" s="12">
        <v>11447793.957044279</v>
      </c>
      <c r="AO273" s="12">
        <v>1352211.9570442792</v>
      </c>
      <c r="AP273" s="31">
        <v>10095582</v>
      </c>
      <c r="AQ273" s="11">
        <v>0.43403404890267738</v>
      </c>
    </row>
    <row r="274" spans="1:43" x14ac:dyDescent="0.3">
      <c r="A274" s="28" t="s">
        <v>276</v>
      </c>
      <c r="B274" s="11">
        <v>559</v>
      </c>
      <c r="C274" s="12">
        <v>312976</v>
      </c>
      <c r="D274" s="12">
        <v>312976</v>
      </c>
      <c r="E274" s="12">
        <v>183</v>
      </c>
      <c r="F274" s="12">
        <v>0</v>
      </c>
      <c r="G274" s="12">
        <v>0</v>
      </c>
      <c r="H274" s="12">
        <v>312793</v>
      </c>
      <c r="I274" s="12">
        <v>0</v>
      </c>
      <c r="J274" s="12">
        <v>33289</v>
      </c>
      <c r="K274" s="12">
        <v>0</v>
      </c>
      <c r="L274" s="12">
        <f t="shared" si="4"/>
        <v>33289</v>
      </c>
      <c r="M274" s="12">
        <v>230160</v>
      </c>
      <c r="N274" s="11">
        <v>132518</v>
      </c>
      <c r="O274" s="11">
        <v>92571</v>
      </c>
      <c r="P274" s="11">
        <v>0</v>
      </c>
      <c r="Q274" s="11">
        <v>92571</v>
      </c>
      <c r="R274" s="11">
        <v>576</v>
      </c>
      <c r="S274" s="11">
        <v>0</v>
      </c>
      <c r="T274" s="11">
        <v>268</v>
      </c>
      <c r="U274" s="11">
        <v>456092</v>
      </c>
      <c r="V274" s="11">
        <v>0</v>
      </c>
      <c r="W274" s="11">
        <v>0</v>
      </c>
      <c r="X274" s="11">
        <v>49624</v>
      </c>
      <c r="Y274" s="11">
        <v>0</v>
      </c>
      <c r="Z274" s="11">
        <v>0</v>
      </c>
      <c r="AA274" s="11">
        <v>11977</v>
      </c>
      <c r="AB274" s="11">
        <v>29477309</v>
      </c>
      <c r="AC274" s="11">
        <v>32171100</v>
      </c>
      <c r="AD274" s="13">
        <v>0.73582209320541059</v>
      </c>
      <c r="AE274" s="13">
        <v>0.42366037603143292</v>
      </c>
      <c r="AF274" s="13">
        <v>0.29594971754482996</v>
      </c>
      <c r="AG274" s="13">
        <v>1.8414734345078055E-3</v>
      </c>
      <c r="AH274" s="13">
        <v>1.4572736602161813</v>
      </c>
      <c r="AI274" s="14">
        <v>0</v>
      </c>
      <c r="AJ274" s="14">
        <v>0</v>
      </c>
      <c r="AK274" s="14">
        <v>1.5425024323072571E-3</v>
      </c>
      <c r="AL274" s="11">
        <v>0</v>
      </c>
      <c r="AM274" s="12">
        <v>117637</v>
      </c>
      <c r="AN274" s="12">
        <v>132518</v>
      </c>
      <c r="AO274" s="12">
        <v>0</v>
      </c>
      <c r="AP274" s="31">
        <v>132518</v>
      </c>
      <c r="AQ274" s="11">
        <v>0.28330753496600142</v>
      </c>
    </row>
    <row r="275" spans="1:43" x14ac:dyDescent="0.3">
      <c r="A275" s="28" t="s">
        <v>277</v>
      </c>
      <c r="B275" s="11">
        <v>84</v>
      </c>
      <c r="C275" s="12">
        <v>76322</v>
      </c>
      <c r="D275" s="12">
        <v>76322</v>
      </c>
      <c r="E275" s="12">
        <v>0</v>
      </c>
      <c r="F275" s="12">
        <v>0</v>
      </c>
      <c r="G275" s="12">
        <v>0</v>
      </c>
      <c r="H275" s="12">
        <v>76322</v>
      </c>
      <c r="I275" s="12">
        <v>0</v>
      </c>
      <c r="J275" s="12">
        <v>6453</v>
      </c>
      <c r="K275" s="12">
        <v>1763</v>
      </c>
      <c r="L275" s="12">
        <f t="shared" si="4"/>
        <v>8216</v>
      </c>
      <c r="M275" s="12">
        <v>25262</v>
      </c>
      <c r="N275" s="11">
        <v>21001</v>
      </c>
      <c r="O275" s="11">
        <v>22246</v>
      </c>
      <c r="P275" s="11">
        <v>0</v>
      </c>
      <c r="Q275" s="11">
        <v>22246</v>
      </c>
      <c r="R275" s="11">
        <v>595</v>
      </c>
      <c r="S275" s="11">
        <v>0</v>
      </c>
      <c r="T275" s="11">
        <v>0</v>
      </c>
      <c r="U275" s="11">
        <v>69103</v>
      </c>
      <c r="V275" s="11">
        <v>0</v>
      </c>
      <c r="W275" s="11">
        <v>0</v>
      </c>
      <c r="X275" s="11">
        <v>8133</v>
      </c>
      <c r="Y275" s="11">
        <v>0</v>
      </c>
      <c r="Z275" s="11">
        <v>305</v>
      </c>
      <c r="AA275" s="11">
        <v>2322</v>
      </c>
      <c r="AB275" s="11">
        <v>7557878</v>
      </c>
      <c r="AC275" s="11">
        <v>6525100</v>
      </c>
      <c r="AD275" s="13">
        <v>0.33099237441366841</v>
      </c>
      <c r="AE275" s="13">
        <v>0.27516312465606246</v>
      </c>
      <c r="AF275" s="13">
        <v>0.29147559026230968</v>
      </c>
      <c r="AG275" s="13">
        <v>7.7959172977647333E-3</v>
      </c>
      <c r="AH275" s="13">
        <v>0.90542700662980524</v>
      </c>
      <c r="AI275" s="14">
        <v>0</v>
      </c>
      <c r="AJ275" s="14">
        <v>0</v>
      </c>
      <c r="AK275" s="14">
        <v>1.2464176794225376E-3</v>
      </c>
      <c r="AL275" s="11">
        <v>0</v>
      </c>
      <c r="AM275" s="12">
        <v>84</v>
      </c>
      <c r="AN275" s="12">
        <v>21001</v>
      </c>
      <c r="AO275" s="12">
        <v>0</v>
      </c>
      <c r="AP275" s="31">
        <v>21001</v>
      </c>
      <c r="AQ275" s="11">
        <v>0.50425798215036999</v>
      </c>
    </row>
    <row r="276" spans="1:43" x14ac:dyDescent="0.3">
      <c r="A276" s="28" t="s">
        <v>278</v>
      </c>
      <c r="B276" s="11">
        <v>1434</v>
      </c>
      <c r="C276" s="12">
        <v>935831</v>
      </c>
      <c r="D276" s="12">
        <v>935831</v>
      </c>
      <c r="E276" s="12">
        <v>0</v>
      </c>
      <c r="F276" s="12">
        <v>132421</v>
      </c>
      <c r="G276" s="12">
        <v>0</v>
      </c>
      <c r="H276" s="12">
        <v>803410</v>
      </c>
      <c r="I276" s="12">
        <v>0</v>
      </c>
      <c r="J276" s="12">
        <v>353012</v>
      </c>
      <c r="K276" s="12">
        <v>0</v>
      </c>
      <c r="L276" s="12">
        <f t="shared" si="4"/>
        <v>353012</v>
      </c>
      <c r="M276" s="12">
        <v>369695</v>
      </c>
      <c r="N276" s="11">
        <v>413073</v>
      </c>
      <c r="O276" s="11">
        <v>317494</v>
      </c>
      <c r="P276" s="11">
        <v>0</v>
      </c>
      <c r="Q276" s="11">
        <v>317494</v>
      </c>
      <c r="R276" s="11">
        <v>49163</v>
      </c>
      <c r="S276" s="11">
        <v>0</v>
      </c>
      <c r="T276" s="11">
        <v>0</v>
      </c>
      <c r="U276" s="11">
        <v>1338881</v>
      </c>
      <c r="V276" s="11">
        <v>0</v>
      </c>
      <c r="W276" s="11">
        <v>0</v>
      </c>
      <c r="X276" s="11">
        <v>175923</v>
      </c>
      <c r="Y276" s="11">
        <v>0</v>
      </c>
      <c r="Z276" s="11">
        <v>0</v>
      </c>
      <c r="AA276" s="11">
        <v>127006</v>
      </c>
      <c r="AB276" s="11">
        <v>71958500</v>
      </c>
      <c r="AC276" s="11">
        <v>81093000</v>
      </c>
      <c r="AD276" s="13">
        <v>0.46015732938350284</v>
      </c>
      <c r="AE276" s="13">
        <v>0.51414968695933583</v>
      </c>
      <c r="AF276" s="13">
        <v>0.39518303232471591</v>
      </c>
      <c r="AG276" s="13">
        <v>6.1192915198964415E-2</v>
      </c>
      <c r="AH276" s="13">
        <v>1.4306829638665191</v>
      </c>
      <c r="AI276" s="14">
        <v>0</v>
      </c>
      <c r="AJ276" s="14">
        <v>0</v>
      </c>
      <c r="AK276" s="14">
        <v>2.1693980984795235E-3</v>
      </c>
      <c r="AL276" s="11">
        <v>0</v>
      </c>
      <c r="AM276" s="12">
        <v>598858</v>
      </c>
      <c r="AN276" s="12">
        <v>413073</v>
      </c>
      <c r="AO276" s="12">
        <v>0</v>
      </c>
      <c r="AP276" s="31">
        <v>413073</v>
      </c>
      <c r="AQ276" s="11">
        <v>0.65266877004510959</v>
      </c>
    </row>
    <row r="277" spans="1:43" x14ac:dyDescent="0.3">
      <c r="A277" s="28" t="s">
        <v>279</v>
      </c>
      <c r="B277" s="11">
        <v>409</v>
      </c>
      <c r="C277" s="12">
        <v>311440</v>
      </c>
      <c r="D277" s="12">
        <v>311440</v>
      </c>
      <c r="E277" s="12">
        <v>0</v>
      </c>
      <c r="F277" s="12">
        <v>0</v>
      </c>
      <c r="G277" s="12">
        <v>0</v>
      </c>
      <c r="H277" s="12">
        <v>311440</v>
      </c>
      <c r="I277" s="12">
        <v>0</v>
      </c>
      <c r="J277" s="12">
        <v>64405</v>
      </c>
      <c r="K277" s="12">
        <v>0</v>
      </c>
      <c r="L277" s="12">
        <f t="shared" si="4"/>
        <v>64405</v>
      </c>
      <c r="M277" s="12">
        <v>98877</v>
      </c>
      <c r="N277" s="11">
        <v>210994</v>
      </c>
      <c r="O277" s="11">
        <v>32156</v>
      </c>
      <c r="P277" s="11">
        <v>0</v>
      </c>
      <c r="Q277" s="11">
        <v>32156</v>
      </c>
      <c r="R277" s="11">
        <v>0</v>
      </c>
      <c r="S277" s="11">
        <v>0</v>
      </c>
      <c r="T277" s="11">
        <v>0</v>
      </c>
      <c r="U277" s="11">
        <v>342027</v>
      </c>
      <c r="V277" s="11">
        <v>0</v>
      </c>
      <c r="W277" s="11">
        <v>0</v>
      </c>
      <c r="X277" s="11">
        <v>55395</v>
      </c>
      <c r="Y277" s="11">
        <v>0</v>
      </c>
      <c r="Z277" s="11">
        <v>0</v>
      </c>
      <c r="AA277" s="11">
        <v>23172</v>
      </c>
      <c r="AB277" s="11">
        <v>27173800</v>
      </c>
      <c r="AC277" s="11">
        <v>27810100</v>
      </c>
      <c r="AD277" s="13">
        <v>0.31748330336501412</v>
      </c>
      <c r="AE277" s="13">
        <v>0.67747880811713335</v>
      </c>
      <c r="AF277" s="13">
        <v>0.10324942203955818</v>
      </c>
      <c r="AG277" s="13">
        <v>0</v>
      </c>
      <c r="AH277" s="13">
        <v>1.0982115335217055</v>
      </c>
      <c r="AI277" s="14">
        <v>0</v>
      </c>
      <c r="AJ277" s="14">
        <v>0</v>
      </c>
      <c r="AK277" s="14">
        <v>1.9919022225738129E-3</v>
      </c>
      <c r="AL277" s="11">
        <v>0</v>
      </c>
      <c r="AM277" s="12">
        <v>80514</v>
      </c>
      <c r="AN277" s="12">
        <v>210994</v>
      </c>
      <c r="AO277" s="12">
        <v>0</v>
      </c>
      <c r="AP277" s="31">
        <v>210994</v>
      </c>
      <c r="AQ277" s="11">
        <v>0.6109479305740988</v>
      </c>
    </row>
    <row r="278" spans="1:43" x14ac:dyDescent="0.3">
      <c r="A278" s="28" t="s">
        <v>280</v>
      </c>
      <c r="B278" s="11">
        <v>126</v>
      </c>
      <c r="C278" s="12">
        <v>31070</v>
      </c>
      <c r="D278" s="12">
        <v>31070</v>
      </c>
      <c r="E278" s="12">
        <v>0</v>
      </c>
      <c r="F278" s="12">
        <v>0</v>
      </c>
      <c r="G278" s="12">
        <v>0</v>
      </c>
      <c r="H278" s="12">
        <v>31070</v>
      </c>
      <c r="I278" s="12">
        <v>0</v>
      </c>
      <c r="J278" s="12">
        <v>4628</v>
      </c>
      <c r="K278" s="12">
        <v>0</v>
      </c>
      <c r="L278" s="12">
        <f t="shared" si="4"/>
        <v>4628</v>
      </c>
      <c r="M278" s="12">
        <v>13524</v>
      </c>
      <c r="N278" s="11">
        <v>18282</v>
      </c>
      <c r="O278" s="11">
        <v>2640</v>
      </c>
      <c r="P278" s="11">
        <v>0</v>
      </c>
      <c r="Q278" s="11">
        <v>2640</v>
      </c>
      <c r="R278" s="11">
        <v>578</v>
      </c>
      <c r="S278" s="11">
        <v>0</v>
      </c>
      <c r="T278" s="11">
        <v>0</v>
      </c>
      <c r="U278" s="11">
        <v>35024</v>
      </c>
      <c r="V278" s="11">
        <v>0</v>
      </c>
      <c r="W278" s="11">
        <v>0</v>
      </c>
      <c r="X278" s="11">
        <v>7105</v>
      </c>
      <c r="Y278" s="11">
        <v>0</v>
      </c>
      <c r="Z278" s="11">
        <v>0</v>
      </c>
      <c r="AA278" s="11">
        <v>1665</v>
      </c>
      <c r="AB278" s="11">
        <v>2835355</v>
      </c>
      <c r="AC278" s="11">
        <v>3172900</v>
      </c>
      <c r="AD278" s="13">
        <v>0.43527518506598006</v>
      </c>
      <c r="AE278" s="13">
        <v>0.58841326037978758</v>
      </c>
      <c r="AF278" s="13">
        <v>8.4969423881557773E-2</v>
      </c>
      <c r="AG278" s="13">
        <v>1.8603154168007726E-2</v>
      </c>
      <c r="AH278" s="13">
        <v>1.1272610234953331</v>
      </c>
      <c r="AI278" s="14">
        <v>0</v>
      </c>
      <c r="AJ278" s="14">
        <v>0</v>
      </c>
      <c r="AK278" s="14">
        <v>2.2392763717734563E-3</v>
      </c>
      <c r="AL278" s="11">
        <v>0</v>
      </c>
      <c r="AM278" s="12">
        <v>29103</v>
      </c>
      <c r="AN278" s="12">
        <v>18282</v>
      </c>
      <c r="AO278" s="12">
        <v>0</v>
      </c>
      <c r="AP278" s="31">
        <v>18282</v>
      </c>
      <c r="AQ278" s="11">
        <v>1.4962042611331712</v>
      </c>
    </row>
    <row r="279" spans="1:43" x14ac:dyDescent="0.3">
      <c r="A279" s="28" t="s">
        <v>281</v>
      </c>
      <c r="B279" s="11">
        <v>493</v>
      </c>
      <c r="C279" s="12">
        <v>127669</v>
      </c>
      <c r="D279" s="12">
        <v>127669</v>
      </c>
      <c r="E279" s="12">
        <v>0</v>
      </c>
      <c r="F279" s="12">
        <v>0</v>
      </c>
      <c r="G279" s="12">
        <v>0</v>
      </c>
      <c r="H279" s="12">
        <v>127669</v>
      </c>
      <c r="I279" s="12">
        <v>0</v>
      </c>
      <c r="J279" s="12">
        <v>7740</v>
      </c>
      <c r="K279" s="12">
        <v>0</v>
      </c>
      <c r="L279" s="12">
        <f t="shared" si="4"/>
        <v>7740</v>
      </c>
      <c r="M279" s="12">
        <v>44731</v>
      </c>
      <c r="N279" s="11">
        <v>179584</v>
      </c>
      <c r="O279" s="11">
        <v>10691</v>
      </c>
      <c r="P279" s="11">
        <v>0</v>
      </c>
      <c r="Q279" s="11">
        <v>10691</v>
      </c>
      <c r="R279" s="11">
        <v>1115</v>
      </c>
      <c r="S279" s="11">
        <v>0</v>
      </c>
      <c r="T279" s="11">
        <v>0</v>
      </c>
      <c r="U279" s="11">
        <v>236120</v>
      </c>
      <c r="V279" s="11">
        <v>0</v>
      </c>
      <c r="W279" s="11">
        <v>0</v>
      </c>
      <c r="X279" s="11">
        <v>39559</v>
      </c>
      <c r="Y279" s="11">
        <v>0</v>
      </c>
      <c r="Z279" s="11">
        <v>0</v>
      </c>
      <c r="AA279" s="11">
        <v>2785</v>
      </c>
      <c r="AB279" s="11">
        <v>12142478</v>
      </c>
      <c r="AC279" s="11">
        <v>13423300</v>
      </c>
      <c r="AD279" s="13">
        <v>0.35036696457244909</v>
      </c>
      <c r="AE279" s="13">
        <v>1.4066374765996443</v>
      </c>
      <c r="AF279" s="13">
        <v>8.3739983864524664E-2</v>
      </c>
      <c r="AG279" s="13">
        <v>8.7335218416373598E-3</v>
      </c>
      <c r="AH279" s="13">
        <v>1.8494779468782554</v>
      </c>
      <c r="AI279" s="14">
        <v>0</v>
      </c>
      <c r="AJ279" s="14">
        <v>0</v>
      </c>
      <c r="AK279" s="14">
        <v>2.9470398486214269E-3</v>
      </c>
      <c r="AL279" s="11">
        <v>0</v>
      </c>
      <c r="AM279" s="12">
        <v>169530</v>
      </c>
      <c r="AN279" s="12">
        <v>179584</v>
      </c>
      <c r="AO279" s="12">
        <v>0</v>
      </c>
      <c r="AP279" s="31">
        <v>179584</v>
      </c>
      <c r="AQ279" s="11">
        <v>0.67775129469475814</v>
      </c>
    </row>
    <row r="280" spans="1:43" x14ac:dyDescent="0.3">
      <c r="A280" s="28" t="s">
        <v>282</v>
      </c>
      <c r="B280" s="11">
        <v>1335</v>
      </c>
      <c r="C280" s="12">
        <v>650783</v>
      </c>
      <c r="D280" s="12">
        <v>650783</v>
      </c>
      <c r="E280" s="12">
        <v>0</v>
      </c>
      <c r="F280" s="12">
        <v>85858</v>
      </c>
      <c r="G280" s="12">
        <v>0</v>
      </c>
      <c r="H280" s="12">
        <v>564925</v>
      </c>
      <c r="I280" s="12">
        <v>0</v>
      </c>
      <c r="J280" s="12">
        <v>123605</v>
      </c>
      <c r="K280" s="12">
        <v>4798</v>
      </c>
      <c r="L280" s="12">
        <f t="shared" si="4"/>
        <v>128403</v>
      </c>
      <c r="M280" s="12">
        <v>204750</v>
      </c>
      <c r="N280" s="11">
        <v>371932</v>
      </c>
      <c r="O280" s="11">
        <v>58939</v>
      </c>
      <c r="P280" s="11">
        <v>0</v>
      </c>
      <c r="Q280" s="11">
        <v>58939</v>
      </c>
      <c r="R280" s="11">
        <v>1123</v>
      </c>
      <c r="S280" s="11">
        <v>0</v>
      </c>
      <c r="T280" s="11">
        <v>0</v>
      </c>
      <c r="U280" s="11">
        <v>733515</v>
      </c>
      <c r="V280" s="11">
        <v>0</v>
      </c>
      <c r="W280" s="11">
        <v>0</v>
      </c>
      <c r="X280" s="11">
        <v>74633</v>
      </c>
      <c r="Y280" s="11">
        <v>0</v>
      </c>
      <c r="Z280" s="11">
        <v>830</v>
      </c>
      <c r="AA280" s="11">
        <v>44470</v>
      </c>
      <c r="AB280" s="11">
        <v>56453500</v>
      </c>
      <c r="AC280" s="11">
        <v>62535100</v>
      </c>
      <c r="AD280" s="13">
        <v>0.36243749170243839</v>
      </c>
      <c r="AE280" s="13">
        <v>0.65837412045846799</v>
      </c>
      <c r="AF280" s="13">
        <v>0.10433066336239324</v>
      </c>
      <c r="AG280" s="13">
        <v>1.9878744966145947E-3</v>
      </c>
      <c r="AH280" s="13">
        <v>1.1271301500199142</v>
      </c>
      <c r="AI280" s="14">
        <v>0</v>
      </c>
      <c r="AJ280" s="14">
        <v>0</v>
      </c>
      <c r="AK280" s="14">
        <v>1.1934577541252833E-3</v>
      </c>
      <c r="AL280" s="11">
        <v>0</v>
      </c>
      <c r="AM280" s="12">
        <v>533152</v>
      </c>
      <c r="AN280" s="12">
        <v>371932</v>
      </c>
      <c r="AO280" s="12">
        <v>0</v>
      </c>
      <c r="AP280" s="31">
        <v>371932</v>
      </c>
      <c r="AQ280" s="11">
        <v>1.5918694428185187</v>
      </c>
    </row>
    <row r="281" spans="1:43" x14ac:dyDescent="0.3">
      <c r="A281" s="28" t="s">
        <v>283</v>
      </c>
      <c r="B281" s="11">
        <v>264</v>
      </c>
      <c r="C281" s="12">
        <v>85968</v>
      </c>
      <c r="D281" s="12">
        <v>85968</v>
      </c>
      <c r="E281" s="12">
        <v>0</v>
      </c>
      <c r="F281" s="12">
        <v>0</v>
      </c>
      <c r="G281" s="12">
        <v>0</v>
      </c>
      <c r="H281" s="12">
        <v>85968</v>
      </c>
      <c r="I281" s="12">
        <v>0</v>
      </c>
      <c r="J281" s="12">
        <v>7791</v>
      </c>
      <c r="K281" s="12">
        <v>250</v>
      </c>
      <c r="L281" s="12">
        <f t="shared" si="4"/>
        <v>8041</v>
      </c>
      <c r="M281" s="12">
        <v>52949</v>
      </c>
      <c r="N281" s="11">
        <v>117298</v>
      </c>
      <c r="O281" s="11">
        <v>13533</v>
      </c>
      <c r="P281" s="11">
        <v>0</v>
      </c>
      <c r="Q281" s="11">
        <v>13533</v>
      </c>
      <c r="R281" s="11">
        <v>0</v>
      </c>
      <c r="S281" s="11">
        <v>0</v>
      </c>
      <c r="T281" s="11">
        <v>0</v>
      </c>
      <c r="U281" s="11">
        <v>183780</v>
      </c>
      <c r="V281" s="11">
        <v>0</v>
      </c>
      <c r="W281" s="11">
        <v>0</v>
      </c>
      <c r="X281" s="11">
        <v>35040</v>
      </c>
      <c r="Y281" s="11">
        <v>0</v>
      </c>
      <c r="Z281" s="11">
        <v>43</v>
      </c>
      <c r="AA281" s="11">
        <v>2803</v>
      </c>
      <c r="AB281" s="11">
        <v>7818700</v>
      </c>
      <c r="AC281" s="11">
        <v>10234455</v>
      </c>
      <c r="AD281" s="13">
        <v>0.61591522426949563</v>
      </c>
      <c r="AE281" s="13">
        <v>1.3644379303927043</v>
      </c>
      <c r="AF281" s="13">
        <v>0.15741903964265774</v>
      </c>
      <c r="AG281" s="13">
        <v>0</v>
      </c>
      <c r="AH281" s="13">
        <v>2.1377721943048575</v>
      </c>
      <c r="AI281" s="14">
        <v>0</v>
      </c>
      <c r="AJ281" s="14">
        <v>0</v>
      </c>
      <c r="AK281" s="14">
        <v>3.4237289626071932E-3</v>
      </c>
      <c r="AL281" s="11">
        <v>0</v>
      </c>
      <c r="AM281" s="12">
        <v>80250</v>
      </c>
      <c r="AN281" s="12">
        <v>117298</v>
      </c>
      <c r="AO281" s="12">
        <v>0</v>
      </c>
      <c r="AP281" s="31">
        <v>117298</v>
      </c>
      <c r="AQ281" s="11">
        <v>0.74577476762196826</v>
      </c>
    </row>
    <row r="282" spans="1:43" x14ac:dyDescent="0.3">
      <c r="A282" s="28" t="s">
        <v>284</v>
      </c>
      <c r="B282" s="11">
        <v>675</v>
      </c>
      <c r="C282" s="12">
        <v>682296</v>
      </c>
      <c r="D282" s="12">
        <v>682296</v>
      </c>
      <c r="E282" s="12">
        <v>15</v>
      </c>
      <c r="F282" s="12">
        <v>2146</v>
      </c>
      <c r="G282" s="12">
        <v>0</v>
      </c>
      <c r="H282" s="12">
        <v>680135</v>
      </c>
      <c r="I282" s="12">
        <v>0</v>
      </c>
      <c r="J282" s="12">
        <v>229316</v>
      </c>
      <c r="K282" s="12">
        <v>0</v>
      </c>
      <c r="L282" s="12">
        <f t="shared" si="4"/>
        <v>229316</v>
      </c>
      <c r="M282" s="12">
        <v>324724</v>
      </c>
      <c r="N282" s="11">
        <v>508000</v>
      </c>
      <c r="O282" s="11">
        <v>86491</v>
      </c>
      <c r="P282" s="11">
        <v>0</v>
      </c>
      <c r="Q282" s="11">
        <v>86491</v>
      </c>
      <c r="R282" s="11">
        <v>9045</v>
      </c>
      <c r="S282" s="11">
        <v>0</v>
      </c>
      <c r="T282" s="11">
        <v>21</v>
      </c>
      <c r="U282" s="11">
        <v>931216</v>
      </c>
      <c r="V282" s="11">
        <v>0</v>
      </c>
      <c r="W282" s="11">
        <v>0</v>
      </c>
      <c r="X282" s="11">
        <v>94975</v>
      </c>
      <c r="Y282" s="11">
        <v>0</v>
      </c>
      <c r="Z282" s="11">
        <v>0</v>
      </c>
      <c r="AA282" s="11">
        <v>82503</v>
      </c>
      <c r="AB282" s="11">
        <v>55563200</v>
      </c>
      <c r="AC282" s="11">
        <v>58594700</v>
      </c>
      <c r="AD282" s="13">
        <v>0.47744050813441447</v>
      </c>
      <c r="AE282" s="13">
        <v>0.74691053981930056</v>
      </c>
      <c r="AF282" s="13">
        <v>0.12716740058958884</v>
      </c>
      <c r="AG282" s="13">
        <v>1.329883037926294E-2</v>
      </c>
      <c r="AH282" s="13">
        <v>1.3648172789225668</v>
      </c>
      <c r="AI282" s="14">
        <v>0</v>
      </c>
      <c r="AJ282" s="14">
        <v>0</v>
      </c>
      <c r="AK282" s="14">
        <v>1.6208803867926622E-3</v>
      </c>
      <c r="AL282" s="11">
        <v>0</v>
      </c>
      <c r="AM282" s="12">
        <v>125186</v>
      </c>
      <c r="AN282" s="12">
        <v>508000</v>
      </c>
      <c r="AO282" s="12">
        <v>0</v>
      </c>
      <c r="AP282" s="31">
        <v>508000</v>
      </c>
      <c r="AQ282" s="11">
        <v>0.45251140596398404</v>
      </c>
    </row>
    <row r="283" spans="1:43" x14ac:dyDescent="0.3">
      <c r="A283" s="28" t="s">
        <v>285</v>
      </c>
      <c r="B283" s="11">
        <v>29590</v>
      </c>
      <c r="C283" s="12">
        <v>42461258</v>
      </c>
      <c r="D283" s="12">
        <v>42461258</v>
      </c>
      <c r="E283" s="12">
        <v>0</v>
      </c>
      <c r="F283" s="12">
        <v>4380007</v>
      </c>
      <c r="G283" s="12">
        <v>7139429</v>
      </c>
      <c r="H283" s="12">
        <v>30941822</v>
      </c>
      <c r="I283" s="12">
        <v>0</v>
      </c>
      <c r="J283" s="12">
        <v>20172806</v>
      </c>
      <c r="K283" s="12">
        <v>6673</v>
      </c>
      <c r="L283" s="12">
        <f t="shared" si="4"/>
        <v>20179479</v>
      </c>
      <c r="M283" s="12">
        <v>9737039</v>
      </c>
      <c r="N283" s="11">
        <v>13901456</v>
      </c>
      <c r="O283" s="11">
        <v>11481443</v>
      </c>
      <c r="P283" s="11">
        <v>0</v>
      </c>
      <c r="Q283" s="11">
        <v>11481443</v>
      </c>
      <c r="R283" s="11">
        <v>1788128</v>
      </c>
      <c r="S283" s="11">
        <v>9959793</v>
      </c>
      <c r="T283" s="11">
        <v>0</v>
      </c>
      <c r="U283" s="11">
        <v>51897572</v>
      </c>
      <c r="V283" s="11">
        <v>3</v>
      </c>
      <c r="W283" s="11">
        <v>427480</v>
      </c>
      <c r="X283" s="11">
        <v>5444206</v>
      </c>
      <c r="Y283" s="11">
        <v>0</v>
      </c>
      <c r="Z283" s="11">
        <v>1155</v>
      </c>
      <c r="AA283" s="11">
        <v>7257774</v>
      </c>
      <c r="AB283" s="11">
        <v>3144573033</v>
      </c>
      <c r="AC283" s="11">
        <v>3240926208</v>
      </c>
      <c r="AD283" s="13">
        <v>0.31468861142049104</v>
      </c>
      <c r="AE283" s="13">
        <v>0.44927722743670362</v>
      </c>
      <c r="AF283" s="13">
        <v>0.37106551126821169</v>
      </c>
      <c r="AG283" s="13">
        <v>5.7790003445821643E-2</v>
      </c>
      <c r="AH283" s="13">
        <v>1.192821353571228</v>
      </c>
      <c r="AI283" s="14">
        <v>9.2566131021271314E-10</v>
      </c>
      <c r="AJ283" s="14">
        <v>1.3190056562991021E-4</v>
      </c>
      <c r="AK283" s="14">
        <v>1.679830286342638E-3</v>
      </c>
      <c r="AL283" s="11">
        <v>0</v>
      </c>
      <c r="AM283" s="12">
        <v>1823221</v>
      </c>
      <c r="AN283" s="12">
        <v>13901456</v>
      </c>
      <c r="AO283" s="12">
        <v>0</v>
      </c>
      <c r="AP283" s="31">
        <v>13901456</v>
      </c>
      <c r="AQ283" s="11">
        <v>2.1148546037459925</v>
      </c>
    </row>
    <row r="284" spans="1:43" x14ac:dyDescent="0.3">
      <c r="A284" s="28" t="s">
        <v>286</v>
      </c>
      <c r="B284" s="11">
        <v>216</v>
      </c>
      <c r="C284" s="12">
        <v>57085</v>
      </c>
      <c r="D284" s="12">
        <v>57085</v>
      </c>
      <c r="E284" s="12">
        <v>0</v>
      </c>
      <c r="F284" s="12">
        <v>728</v>
      </c>
      <c r="G284" s="12">
        <v>0</v>
      </c>
      <c r="H284" s="12">
        <v>56357</v>
      </c>
      <c r="I284" s="12">
        <v>0</v>
      </c>
      <c r="J284" s="12">
        <v>12450</v>
      </c>
      <c r="K284" s="12">
        <v>0</v>
      </c>
      <c r="L284" s="12">
        <f t="shared" si="4"/>
        <v>12450</v>
      </c>
      <c r="M284" s="12">
        <v>19484</v>
      </c>
      <c r="N284" s="11">
        <v>118443</v>
      </c>
      <c r="O284" s="11">
        <v>2512</v>
      </c>
      <c r="P284" s="11">
        <v>0</v>
      </c>
      <c r="Q284" s="11">
        <v>2512</v>
      </c>
      <c r="R284" s="11">
        <v>98</v>
      </c>
      <c r="S284" s="11">
        <v>0</v>
      </c>
      <c r="T284" s="11">
        <v>0</v>
      </c>
      <c r="U284" s="11">
        <v>142649</v>
      </c>
      <c r="V284" s="11">
        <v>0</v>
      </c>
      <c r="W284" s="11">
        <v>0</v>
      </c>
      <c r="X284" s="11">
        <v>11066</v>
      </c>
      <c r="Y284" s="11">
        <v>0</v>
      </c>
      <c r="Z284" s="11">
        <v>0</v>
      </c>
      <c r="AA284" s="11">
        <v>4479</v>
      </c>
      <c r="AB284" s="11">
        <v>4938800</v>
      </c>
      <c r="AC284" s="11">
        <v>4557680</v>
      </c>
      <c r="AD284" s="13">
        <v>0.34572457724861155</v>
      </c>
      <c r="AE284" s="13">
        <v>2.1016555175044802</v>
      </c>
      <c r="AF284" s="13">
        <v>4.4572990045602147E-2</v>
      </c>
      <c r="AG284" s="13">
        <v>1.7389144205688734E-3</v>
      </c>
      <c r="AH284" s="13">
        <v>2.493691999219263</v>
      </c>
      <c r="AI284" s="14">
        <v>0</v>
      </c>
      <c r="AJ284" s="14">
        <v>0</v>
      </c>
      <c r="AK284" s="14">
        <v>2.4279896789594704E-3</v>
      </c>
      <c r="AL284" s="11">
        <v>0</v>
      </c>
      <c r="AM284" s="12">
        <v>55373</v>
      </c>
      <c r="AN284" s="12">
        <v>118443</v>
      </c>
      <c r="AO284" s="12">
        <v>0</v>
      </c>
      <c r="AP284" s="31">
        <v>118443</v>
      </c>
      <c r="AQ284" s="11">
        <v>0.89491518541453063</v>
      </c>
    </row>
    <row r="285" spans="1:43" x14ac:dyDescent="0.3">
      <c r="A285" s="28" t="s">
        <v>287</v>
      </c>
      <c r="B285" s="11">
        <v>1371</v>
      </c>
      <c r="C285" s="12">
        <v>512722</v>
      </c>
      <c r="D285" s="12">
        <v>512722</v>
      </c>
      <c r="E285" s="12">
        <v>0</v>
      </c>
      <c r="F285" s="12">
        <v>0</v>
      </c>
      <c r="G285" s="12">
        <v>0</v>
      </c>
      <c r="H285" s="12">
        <v>512722</v>
      </c>
      <c r="I285" s="12">
        <v>0</v>
      </c>
      <c r="J285" s="12">
        <v>43678</v>
      </c>
      <c r="K285" s="12">
        <v>2866</v>
      </c>
      <c r="L285" s="12">
        <f t="shared" si="4"/>
        <v>46544</v>
      </c>
      <c r="M285" s="12">
        <v>138657</v>
      </c>
      <c r="N285" s="11">
        <v>459771</v>
      </c>
      <c r="O285" s="11">
        <v>11172</v>
      </c>
      <c r="P285" s="11">
        <v>0</v>
      </c>
      <c r="Q285" s="11">
        <v>11172</v>
      </c>
      <c r="R285" s="11">
        <v>3435</v>
      </c>
      <c r="S285" s="11">
        <v>0</v>
      </c>
      <c r="T285" s="11">
        <v>0</v>
      </c>
      <c r="U285" s="11">
        <v>613036</v>
      </c>
      <c r="V285" s="11">
        <v>0</v>
      </c>
      <c r="W285" s="11">
        <v>0</v>
      </c>
      <c r="X285" s="11">
        <v>406650</v>
      </c>
      <c r="Y285" s="11">
        <v>0</v>
      </c>
      <c r="Z285" s="11">
        <v>496</v>
      </c>
      <c r="AA285" s="11">
        <v>15715</v>
      </c>
      <c r="AB285" s="11">
        <v>47862722</v>
      </c>
      <c r="AC285" s="11">
        <v>55873900</v>
      </c>
      <c r="AD285" s="13">
        <v>0.27043310019854816</v>
      </c>
      <c r="AE285" s="13">
        <v>0.89672571100908482</v>
      </c>
      <c r="AF285" s="13">
        <v>2.1789585779428227E-2</v>
      </c>
      <c r="AG285" s="13">
        <v>6.6995369810540608E-3</v>
      </c>
      <c r="AH285" s="13">
        <v>1.1956479339681152</v>
      </c>
      <c r="AI285" s="14">
        <v>0</v>
      </c>
      <c r="AJ285" s="14">
        <v>0</v>
      </c>
      <c r="AK285" s="14">
        <v>7.2779956294441589E-3</v>
      </c>
      <c r="AL285" s="11">
        <v>0</v>
      </c>
      <c r="AM285" s="12">
        <v>490836</v>
      </c>
      <c r="AN285" s="12">
        <v>459771</v>
      </c>
      <c r="AO285" s="12">
        <v>0</v>
      </c>
      <c r="AP285" s="31">
        <v>459771</v>
      </c>
      <c r="AQ285" s="11">
        <v>0.1841312353531972</v>
      </c>
    </row>
    <row r="286" spans="1:43" x14ac:dyDescent="0.3">
      <c r="A286" s="28" t="s">
        <v>288</v>
      </c>
      <c r="B286" s="11">
        <v>18</v>
      </c>
      <c r="C286" s="12">
        <v>6029</v>
      </c>
      <c r="D286" s="12">
        <v>6029</v>
      </c>
      <c r="E286" s="12">
        <v>0</v>
      </c>
      <c r="F286" s="12">
        <v>0</v>
      </c>
      <c r="G286" s="12">
        <v>0</v>
      </c>
      <c r="H286" s="12">
        <v>6029</v>
      </c>
      <c r="I286" s="12">
        <v>0</v>
      </c>
      <c r="J286" s="12">
        <v>20</v>
      </c>
      <c r="K286" s="12">
        <v>235</v>
      </c>
      <c r="L286" s="12">
        <f t="shared" si="4"/>
        <v>255</v>
      </c>
      <c r="M286" s="12">
        <v>3845</v>
      </c>
      <c r="N286" s="11">
        <v>1100</v>
      </c>
      <c r="O286" s="11">
        <v>967</v>
      </c>
      <c r="P286" s="11">
        <v>0</v>
      </c>
      <c r="Q286" s="11">
        <v>967</v>
      </c>
      <c r="R286" s="11">
        <v>578</v>
      </c>
      <c r="S286" s="11">
        <v>0</v>
      </c>
      <c r="T286" s="11">
        <v>0</v>
      </c>
      <c r="U286" s="11">
        <v>6491</v>
      </c>
      <c r="V286" s="11">
        <v>0</v>
      </c>
      <c r="W286" s="11">
        <v>0</v>
      </c>
      <c r="X286" s="11">
        <v>499</v>
      </c>
      <c r="Y286" s="11">
        <v>0</v>
      </c>
      <c r="Z286" s="11">
        <v>41</v>
      </c>
      <c r="AA286" s="11">
        <v>7</v>
      </c>
      <c r="AB286" s="11">
        <v>639700</v>
      </c>
      <c r="AC286" s="11">
        <v>334300</v>
      </c>
      <c r="AD286" s="13">
        <v>0.63775087079117598</v>
      </c>
      <c r="AE286" s="13">
        <v>0.18245148449162382</v>
      </c>
      <c r="AF286" s="13">
        <v>0.16039144136672748</v>
      </c>
      <c r="AG286" s="13">
        <v>9.5869961851053245E-2</v>
      </c>
      <c r="AH286" s="13">
        <v>1.0764637585005805</v>
      </c>
      <c r="AI286" s="14">
        <v>0</v>
      </c>
      <c r="AJ286" s="14">
        <v>0</v>
      </c>
      <c r="AK286" s="14">
        <v>1.4926712533652408E-3</v>
      </c>
      <c r="AL286" s="11">
        <v>0</v>
      </c>
      <c r="AM286" s="12">
        <v>749</v>
      </c>
      <c r="AN286" s="12">
        <v>1100</v>
      </c>
      <c r="AO286" s="12">
        <v>0</v>
      </c>
      <c r="AP286" s="31">
        <v>1100</v>
      </c>
      <c r="AQ286" s="11">
        <v>0.59479196405764001</v>
      </c>
    </row>
    <row r="287" spans="1:43" x14ac:dyDescent="0.3">
      <c r="A287" s="28" t="s">
        <v>289</v>
      </c>
      <c r="B287" s="11">
        <v>349</v>
      </c>
      <c r="C287" s="12">
        <v>298726</v>
      </c>
      <c r="D287" s="12">
        <v>298726</v>
      </c>
      <c r="E287" s="12">
        <v>0</v>
      </c>
      <c r="F287" s="12">
        <v>15512</v>
      </c>
      <c r="G287" s="12">
        <v>0</v>
      </c>
      <c r="H287" s="12">
        <v>283214</v>
      </c>
      <c r="I287" s="12">
        <v>0</v>
      </c>
      <c r="J287" s="12">
        <v>123055</v>
      </c>
      <c r="K287" s="12">
        <v>0</v>
      </c>
      <c r="L287" s="12">
        <f t="shared" si="4"/>
        <v>123055</v>
      </c>
      <c r="M287" s="12">
        <v>128912</v>
      </c>
      <c r="N287" s="11">
        <v>159659</v>
      </c>
      <c r="O287" s="11">
        <v>55244</v>
      </c>
      <c r="P287" s="11">
        <v>0</v>
      </c>
      <c r="Q287" s="11">
        <v>55244</v>
      </c>
      <c r="R287" s="11">
        <v>6936</v>
      </c>
      <c r="S287" s="11">
        <v>0</v>
      </c>
      <c r="T287" s="11">
        <v>0</v>
      </c>
      <c r="U287" s="11">
        <v>369962</v>
      </c>
      <c r="V287" s="11">
        <v>0</v>
      </c>
      <c r="W287" s="11">
        <v>0</v>
      </c>
      <c r="X287" s="11">
        <v>40783</v>
      </c>
      <c r="Y287" s="11">
        <v>0</v>
      </c>
      <c r="Z287" s="11">
        <v>0</v>
      </c>
      <c r="AA287" s="11">
        <v>44273</v>
      </c>
      <c r="AB287" s="11">
        <v>22964491</v>
      </c>
      <c r="AC287" s="11">
        <v>24611100</v>
      </c>
      <c r="AD287" s="13">
        <v>0.45517523851222041</v>
      </c>
      <c r="AE287" s="13">
        <v>0.56373978687494264</v>
      </c>
      <c r="AF287" s="13">
        <v>0.19506097862393809</v>
      </c>
      <c r="AG287" s="13">
        <v>2.4490314744327613E-2</v>
      </c>
      <c r="AH287" s="13">
        <v>1.2384663187554288</v>
      </c>
      <c r="AI287" s="14">
        <v>0</v>
      </c>
      <c r="AJ287" s="14">
        <v>0</v>
      </c>
      <c r="AK287" s="14">
        <v>1.6570978135881777E-3</v>
      </c>
      <c r="AL287" s="11">
        <v>0</v>
      </c>
      <c r="AM287" s="12">
        <v>58395</v>
      </c>
      <c r="AN287" s="12">
        <v>159659</v>
      </c>
      <c r="AO287" s="12">
        <v>0</v>
      </c>
      <c r="AP287" s="31">
        <v>159659</v>
      </c>
      <c r="AQ287" s="11">
        <v>0.75012431979313188</v>
      </c>
    </row>
    <row r="288" spans="1:43" x14ac:dyDescent="0.3">
      <c r="A288" s="28" t="s">
        <v>290</v>
      </c>
      <c r="B288" s="11">
        <v>194</v>
      </c>
      <c r="C288" s="12">
        <v>281631</v>
      </c>
      <c r="D288" s="12">
        <v>281631</v>
      </c>
      <c r="E288" s="12">
        <v>0</v>
      </c>
      <c r="F288" s="12">
        <v>0</v>
      </c>
      <c r="G288" s="12">
        <v>0</v>
      </c>
      <c r="H288" s="12">
        <v>281631</v>
      </c>
      <c r="I288" s="12">
        <v>0</v>
      </c>
      <c r="J288" s="12">
        <v>118211</v>
      </c>
      <c r="K288" s="12">
        <v>26788</v>
      </c>
      <c r="L288" s="12">
        <f t="shared" si="4"/>
        <v>144999</v>
      </c>
      <c r="M288" s="12">
        <v>93151</v>
      </c>
      <c r="N288" s="11">
        <v>228627</v>
      </c>
      <c r="O288" s="11">
        <v>82086</v>
      </c>
      <c r="P288" s="11">
        <v>0</v>
      </c>
      <c r="Q288" s="11">
        <v>82086</v>
      </c>
      <c r="R288" s="11">
        <v>61265</v>
      </c>
      <c r="S288" s="11">
        <v>0</v>
      </c>
      <c r="T288" s="11">
        <v>0</v>
      </c>
      <c r="U288" s="11">
        <v>465128</v>
      </c>
      <c r="V288" s="11">
        <v>0</v>
      </c>
      <c r="W288" s="11">
        <v>0</v>
      </c>
      <c r="X288" s="11">
        <v>22913</v>
      </c>
      <c r="Y288" s="11">
        <v>0</v>
      </c>
      <c r="Z288" s="11">
        <v>4636</v>
      </c>
      <c r="AA288" s="11">
        <v>42530</v>
      </c>
      <c r="AB288" s="11">
        <v>20557095</v>
      </c>
      <c r="AC288" s="11">
        <v>18381700</v>
      </c>
      <c r="AD288" s="13">
        <v>0.33075549211556965</v>
      </c>
      <c r="AE288" s="13">
        <v>0.81179628663037806</v>
      </c>
      <c r="AF288" s="13">
        <v>0.2914664933902873</v>
      </c>
      <c r="AG288" s="13">
        <v>0.21753642177175098</v>
      </c>
      <c r="AH288" s="13">
        <v>1.6515546939079861</v>
      </c>
      <c r="AI288" s="14">
        <v>0</v>
      </c>
      <c r="AJ288" s="14">
        <v>0</v>
      </c>
      <c r="AK288" s="14">
        <v>1.2465114760876305E-3</v>
      </c>
      <c r="AL288" s="11">
        <v>0</v>
      </c>
      <c r="AM288" s="12">
        <v>0</v>
      </c>
      <c r="AN288" s="12">
        <v>228627</v>
      </c>
      <c r="AO288" s="12">
        <v>0</v>
      </c>
      <c r="AP288" s="31">
        <v>228627</v>
      </c>
      <c r="AQ288" s="11">
        <v>2.2110134197130957</v>
      </c>
    </row>
    <row r="289" spans="1:43" x14ac:dyDescent="0.3">
      <c r="A289" s="28" t="s">
        <v>291</v>
      </c>
      <c r="B289" s="11">
        <v>124</v>
      </c>
      <c r="C289" s="12">
        <v>30148</v>
      </c>
      <c r="D289" s="12">
        <v>30148</v>
      </c>
      <c r="E289" s="12">
        <v>0</v>
      </c>
      <c r="F289" s="12">
        <v>0</v>
      </c>
      <c r="G289" s="12">
        <v>0</v>
      </c>
      <c r="H289" s="12">
        <v>30148</v>
      </c>
      <c r="I289" s="12">
        <v>0</v>
      </c>
      <c r="J289" s="12">
        <v>9269</v>
      </c>
      <c r="K289" s="12">
        <v>0</v>
      </c>
      <c r="L289" s="12">
        <f t="shared" si="4"/>
        <v>9269</v>
      </c>
      <c r="M289" s="12">
        <v>10109</v>
      </c>
      <c r="N289" s="11">
        <v>69844</v>
      </c>
      <c r="O289" s="11">
        <v>167</v>
      </c>
      <c r="P289" s="11">
        <v>0</v>
      </c>
      <c r="Q289" s="11">
        <v>167</v>
      </c>
      <c r="R289" s="11">
        <v>46</v>
      </c>
      <c r="S289" s="11">
        <v>0</v>
      </c>
      <c r="T289" s="11">
        <v>0</v>
      </c>
      <c r="U289" s="11">
        <v>80166</v>
      </c>
      <c r="V289" s="11">
        <v>0</v>
      </c>
      <c r="W289" s="11">
        <v>0</v>
      </c>
      <c r="X289" s="11">
        <v>6698</v>
      </c>
      <c r="Y289" s="11">
        <v>0</v>
      </c>
      <c r="Z289" s="11">
        <v>0</v>
      </c>
      <c r="AA289" s="11">
        <v>3335</v>
      </c>
      <c r="AB289" s="11">
        <v>2495707</v>
      </c>
      <c r="AC289" s="11">
        <v>2890300</v>
      </c>
      <c r="AD289" s="13">
        <v>0.33531245853787978</v>
      </c>
      <c r="AE289" s="13">
        <v>2.3167042589889877</v>
      </c>
      <c r="AF289" s="13">
        <v>5.539339259652382E-3</v>
      </c>
      <c r="AG289" s="13">
        <v>1.5258060236168238E-3</v>
      </c>
      <c r="AH289" s="13">
        <v>2.6590818628101367</v>
      </c>
      <c r="AI289" s="14">
        <v>0</v>
      </c>
      <c r="AJ289" s="14">
        <v>0</v>
      </c>
      <c r="AK289" s="14">
        <v>2.3174064975954051E-3</v>
      </c>
      <c r="AL289" s="11">
        <v>0</v>
      </c>
      <c r="AM289" s="12">
        <v>39915</v>
      </c>
      <c r="AN289" s="12">
        <v>69844</v>
      </c>
      <c r="AO289" s="12">
        <v>0</v>
      </c>
      <c r="AP289" s="31">
        <v>69844</v>
      </c>
      <c r="AQ289" s="11">
        <v>0.67381002462231354</v>
      </c>
    </row>
    <row r="290" spans="1:43" x14ac:dyDescent="0.3">
      <c r="A290" s="28" t="s">
        <v>292</v>
      </c>
      <c r="B290" s="11">
        <v>227</v>
      </c>
      <c r="C290" s="12">
        <v>82001</v>
      </c>
      <c r="D290" s="12">
        <v>82001</v>
      </c>
      <c r="E290" s="12">
        <v>0</v>
      </c>
      <c r="F290" s="12">
        <v>0</v>
      </c>
      <c r="G290" s="12">
        <v>0</v>
      </c>
      <c r="H290" s="12">
        <v>82001</v>
      </c>
      <c r="I290" s="12">
        <v>0</v>
      </c>
      <c r="J290" s="12">
        <v>20718</v>
      </c>
      <c r="K290" s="12">
        <v>0</v>
      </c>
      <c r="L290" s="12">
        <f t="shared" si="4"/>
        <v>20718</v>
      </c>
      <c r="M290" s="12">
        <v>33015</v>
      </c>
      <c r="N290" s="11">
        <v>56634</v>
      </c>
      <c r="O290" s="11">
        <v>3352</v>
      </c>
      <c r="P290" s="11">
        <v>0</v>
      </c>
      <c r="Q290" s="11">
        <v>3352</v>
      </c>
      <c r="R290" s="11">
        <v>4334</v>
      </c>
      <c r="S290" s="11">
        <v>0</v>
      </c>
      <c r="T290" s="11">
        <v>0</v>
      </c>
      <c r="U290" s="11">
        <v>97335</v>
      </c>
      <c r="V290" s="11">
        <v>0</v>
      </c>
      <c r="W290" s="11">
        <v>0</v>
      </c>
      <c r="X290" s="11">
        <v>40581</v>
      </c>
      <c r="Y290" s="11">
        <v>0</v>
      </c>
      <c r="Z290" s="11">
        <v>0</v>
      </c>
      <c r="AA290" s="11">
        <v>7454</v>
      </c>
      <c r="AB290" s="11">
        <v>6969131</v>
      </c>
      <c r="AC290" s="11">
        <v>8592300</v>
      </c>
      <c r="AD290" s="13">
        <v>0.40261704125559444</v>
      </c>
      <c r="AE290" s="13">
        <v>0.69065011402299969</v>
      </c>
      <c r="AF290" s="13">
        <v>4.0877550273777152E-2</v>
      </c>
      <c r="AG290" s="13">
        <v>5.2853013987634298E-2</v>
      </c>
      <c r="AH290" s="13">
        <v>1.1869977195400054</v>
      </c>
      <c r="AI290" s="14">
        <v>0</v>
      </c>
      <c r="AJ290" s="14">
        <v>0</v>
      </c>
      <c r="AK290" s="14">
        <v>4.7229496176809469E-3</v>
      </c>
      <c r="AL290" s="11">
        <v>0</v>
      </c>
      <c r="AM290" s="12">
        <v>55896</v>
      </c>
      <c r="AN290" s="12">
        <v>56634</v>
      </c>
      <c r="AO290" s="12">
        <v>0</v>
      </c>
      <c r="AP290" s="31">
        <v>56634</v>
      </c>
      <c r="AQ290" s="11">
        <v>1.1608365375597862</v>
      </c>
    </row>
    <row r="291" spans="1:43" x14ac:dyDescent="0.3">
      <c r="A291" s="28" t="s">
        <v>293</v>
      </c>
      <c r="B291" s="11">
        <v>2273</v>
      </c>
      <c r="C291" s="12">
        <v>1459298</v>
      </c>
      <c r="D291" s="12">
        <v>1459298</v>
      </c>
      <c r="E291" s="12">
        <v>0</v>
      </c>
      <c r="F291" s="12">
        <v>74392</v>
      </c>
      <c r="G291" s="12">
        <v>0</v>
      </c>
      <c r="H291" s="12">
        <v>1384906</v>
      </c>
      <c r="I291" s="12">
        <v>0</v>
      </c>
      <c r="J291" s="12">
        <v>361573</v>
      </c>
      <c r="K291" s="12">
        <v>0</v>
      </c>
      <c r="L291" s="12">
        <f t="shared" si="4"/>
        <v>361573</v>
      </c>
      <c r="M291" s="12">
        <v>755978</v>
      </c>
      <c r="N291" s="11">
        <v>1598441</v>
      </c>
      <c r="O291" s="11">
        <v>338261</v>
      </c>
      <c r="P291" s="11">
        <v>0</v>
      </c>
      <c r="Q291" s="11">
        <v>338261</v>
      </c>
      <c r="R291" s="11">
        <v>9749</v>
      </c>
      <c r="S291" s="11">
        <v>0</v>
      </c>
      <c r="T291" s="11">
        <v>0</v>
      </c>
      <c r="U291" s="11">
        <v>2847899</v>
      </c>
      <c r="V291" s="11">
        <v>0</v>
      </c>
      <c r="W291" s="11">
        <v>0</v>
      </c>
      <c r="X291" s="11">
        <v>185842</v>
      </c>
      <c r="Y291" s="11">
        <v>0</v>
      </c>
      <c r="Z291" s="11">
        <v>0</v>
      </c>
      <c r="AA291" s="11">
        <v>130087</v>
      </c>
      <c r="AB291" s="11">
        <v>122551119</v>
      </c>
      <c r="AC291" s="11">
        <v>135424200</v>
      </c>
      <c r="AD291" s="13">
        <v>0.54586953916005854</v>
      </c>
      <c r="AE291" s="13">
        <v>1.1541873600085493</v>
      </c>
      <c r="AF291" s="13">
        <v>0.24424834609713583</v>
      </c>
      <c r="AG291" s="13">
        <v>7.0394669385503419E-3</v>
      </c>
      <c r="AH291" s="13">
        <v>1.951344712204294</v>
      </c>
      <c r="AI291" s="14">
        <v>0</v>
      </c>
      <c r="AJ291" s="14">
        <v>0</v>
      </c>
      <c r="AK291" s="14">
        <v>1.3722953504617342E-3</v>
      </c>
      <c r="AL291" s="11">
        <v>0</v>
      </c>
      <c r="AM291" s="12">
        <v>899667</v>
      </c>
      <c r="AN291" s="12">
        <v>1598441</v>
      </c>
      <c r="AO291" s="12">
        <v>0</v>
      </c>
      <c r="AP291" s="31">
        <v>1598441</v>
      </c>
      <c r="AQ291" s="11">
        <v>0.41288856159066933</v>
      </c>
    </row>
    <row r="292" spans="1:43" x14ac:dyDescent="0.3">
      <c r="A292" s="28" t="s">
        <v>294</v>
      </c>
      <c r="B292" s="11">
        <v>528</v>
      </c>
      <c r="C292" s="12">
        <v>1591067</v>
      </c>
      <c r="D292" s="12">
        <v>1591067</v>
      </c>
      <c r="E292" s="12">
        <v>0</v>
      </c>
      <c r="F292" s="12">
        <v>0</v>
      </c>
      <c r="G292" s="12">
        <v>155270</v>
      </c>
      <c r="H292" s="12">
        <v>1435797</v>
      </c>
      <c r="I292" s="12">
        <v>35688</v>
      </c>
      <c r="J292" s="12">
        <v>455445</v>
      </c>
      <c r="K292" s="12">
        <v>14587</v>
      </c>
      <c r="L292" s="12">
        <f t="shared" si="4"/>
        <v>470032</v>
      </c>
      <c r="M292" s="12">
        <v>685745</v>
      </c>
      <c r="N292" s="11">
        <v>520741</v>
      </c>
      <c r="O292" s="11">
        <v>532313</v>
      </c>
      <c r="P292" s="11">
        <v>0</v>
      </c>
      <c r="Q292" s="11">
        <v>532313</v>
      </c>
      <c r="R292" s="11">
        <v>92157</v>
      </c>
      <c r="S292" s="11">
        <v>216608</v>
      </c>
      <c r="T292" s="11">
        <v>0</v>
      </c>
      <c r="U292" s="11">
        <v>2047563</v>
      </c>
      <c r="V292" s="11">
        <v>0</v>
      </c>
      <c r="W292" s="11">
        <v>0</v>
      </c>
      <c r="X292" s="11">
        <v>231615</v>
      </c>
      <c r="Y292" s="11">
        <v>0</v>
      </c>
      <c r="Z292" s="11">
        <v>2524</v>
      </c>
      <c r="AA292" s="11">
        <v>163860</v>
      </c>
      <c r="AB292" s="11">
        <v>128578300</v>
      </c>
      <c r="AC292" s="11">
        <v>128222000</v>
      </c>
      <c r="AD292" s="13">
        <v>0.47760581753548725</v>
      </c>
      <c r="AE292" s="13">
        <v>0.36268427918431367</v>
      </c>
      <c r="AF292" s="13">
        <v>0.37074391435558091</v>
      </c>
      <c r="AG292" s="13">
        <v>6.4185257386663988E-2</v>
      </c>
      <c r="AH292" s="13">
        <v>1.2752192684620458</v>
      </c>
      <c r="AI292" s="14">
        <v>0</v>
      </c>
      <c r="AJ292" s="14">
        <v>0</v>
      </c>
      <c r="AK292" s="14">
        <v>1.8063592831183417E-3</v>
      </c>
      <c r="AL292" s="11">
        <v>0</v>
      </c>
      <c r="AM292" s="12">
        <v>0</v>
      </c>
      <c r="AN292" s="12">
        <v>535476.16698604776</v>
      </c>
      <c r="AO292" s="12">
        <v>14735.166986047807</v>
      </c>
      <c r="AP292" s="31">
        <v>520741</v>
      </c>
      <c r="AQ292" s="11">
        <v>0.50303128470936687</v>
      </c>
    </row>
    <row r="293" spans="1:43" x14ac:dyDescent="0.3">
      <c r="A293" s="28" t="s">
        <v>295</v>
      </c>
      <c r="B293" s="11">
        <v>508</v>
      </c>
      <c r="C293" s="12">
        <v>258082</v>
      </c>
      <c r="D293" s="12">
        <v>258082</v>
      </c>
      <c r="E293" s="12">
        <v>0</v>
      </c>
      <c r="F293" s="12">
        <v>0</v>
      </c>
      <c r="G293" s="12">
        <v>0</v>
      </c>
      <c r="H293" s="12">
        <v>258082</v>
      </c>
      <c r="I293" s="12">
        <v>0</v>
      </c>
      <c r="J293" s="12">
        <v>17018</v>
      </c>
      <c r="K293" s="12">
        <v>0</v>
      </c>
      <c r="L293" s="12">
        <f t="shared" si="4"/>
        <v>17018</v>
      </c>
      <c r="M293" s="12">
        <v>167072</v>
      </c>
      <c r="N293" s="11">
        <v>143480</v>
      </c>
      <c r="O293" s="11">
        <v>27061</v>
      </c>
      <c r="P293" s="11">
        <v>0</v>
      </c>
      <c r="Q293" s="11">
        <v>27061</v>
      </c>
      <c r="R293" s="11">
        <v>1869</v>
      </c>
      <c r="S293" s="11">
        <v>0</v>
      </c>
      <c r="T293" s="11">
        <v>0</v>
      </c>
      <c r="U293" s="11">
        <v>339483</v>
      </c>
      <c r="V293" s="11">
        <v>0</v>
      </c>
      <c r="W293" s="11">
        <v>0</v>
      </c>
      <c r="X293" s="11">
        <v>38223</v>
      </c>
      <c r="Y293" s="11">
        <v>0</v>
      </c>
      <c r="Z293" s="11">
        <v>0</v>
      </c>
      <c r="AA293" s="11">
        <v>6123</v>
      </c>
      <c r="AB293" s="11">
        <v>24196800</v>
      </c>
      <c r="AC293" s="11">
        <v>27989900</v>
      </c>
      <c r="AD293" s="13">
        <v>0.64736014135042352</v>
      </c>
      <c r="AE293" s="13">
        <v>0.55594733456808298</v>
      </c>
      <c r="AF293" s="13">
        <v>0.10485427112313141</v>
      </c>
      <c r="AG293" s="13">
        <v>7.241884362334452E-3</v>
      </c>
      <c r="AH293" s="13">
        <v>1.3154036314039725</v>
      </c>
      <c r="AI293" s="14">
        <v>0</v>
      </c>
      <c r="AJ293" s="14">
        <v>0</v>
      </c>
      <c r="AK293" s="14">
        <v>1.3655997341898327E-3</v>
      </c>
      <c r="AL293" s="11">
        <v>0</v>
      </c>
      <c r="AM293" s="12">
        <v>122351</v>
      </c>
      <c r="AN293" s="12">
        <v>143480</v>
      </c>
      <c r="AO293" s="12">
        <v>0</v>
      </c>
      <c r="AP293" s="31">
        <v>143480</v>
      </c>
      <c r="AQ293" s="11">
        <v>0.14028618381498256</v>
      </c>
    </row>
    <row r="294" spans="1:43" x14ac:dyDescent="0.3">
      <c r="A294" s="28" t="s">
        <v>296</v>
      </c>
      <c r="B294" s="11">
        <v>70</v>
      </c>
      <c r="C294" s="12">
        <v>103063</v>
      </c>
      <c r="D294" s="12">
        <v>103063</v>
      </c>
      <c r="E294" s="12">
        <v>0</v>
      </c>
      <c r="F294" s="12">
        <v>0</v>
      </c>
      <c r="G294" s="12">
        <v>0</v>
      </c>
      <c r="H294" s="12">
        <v>103063</v>
      </c>
      <c r="I294" s="12">
        <v>0</v>
      </c>
      <c r="J294" s="12">
        <v>52251</v>
      </c>
      <c r="K294" s="12">
        <v>0</v>
      </c>
      <c r="L294" s="12">
        <f t="shared" si="4"/>
        <v>52251</v>
      </c>
      <c r="M294" s="12">
        <v>55095</v>
      </c>
      <c r="N294" s="11">
        <v>15000</v>
      </c>
      <c r="O294" s="11">
        <v>29262</v>
      </c>
      <c r="P294" s="11">
        <v>0</v>
      </c>
      <c r="Q294" s="11">
        <v>29262</v>
      </c>
      <c r="R294" s="11">
        <v>498</v>
      </c>
      <c r="S294" s="11">
        <v>0</v>
      </c>
      <c r="T294" s="11">
        <v>0</v>
      </c>
      <c r="U294" s="11">
        <v>99854</v>
      </c>
      <c r="V294" s="11">
        <v>0</v>
      </c>
      <c r="W294" s="11">
        <v>0</v>
      </c>
      <c r="X294" s="11">
        <v>14500</v>
      </c>
      <c r="Y294" s="11">
        <v>0</v>
      </c>
      <c r="Z294" s="11">
        <v>0</v>
      </c>
      <c r="AA294" s="11">
        <v>18799</v>
      </c>
      <c r="AB294" s="11">
        <v>7120600</v>
      </c>
      <c r="AC294" s="11">
        <v>7395600</v>
      </c>
      <c r="AD294" s="13">
        <v>0.53457593898877387</v>
      </c>
      <c r="AE294" s="13">
        <v>0.14554204709740645</v>
      </c>
      <c r="AF294" s="13">
        <v>0.28392342547762051</v>
      </c>
      <c r="AG294" s="13">
        <v>4.8319959636338936E-3</v>
      </c>
      <c r="AH294" s="13">
        <v>0.96887340752743478</v>
      </c>
      <c r="AI294" s="14">
        <v>0</v>
      </c>
      <c r="AJ294" s="14">
        <v>0</v>
      </c>
      <c r="AK294" s="14">
        <v>1.9606252366271837E-3</v>
      </c>
      <c r="AL294" s="11">
        <v>0</v>
      </c>
      <c r="AM294" s="12">
        <v>0</v>
      </c>
      <c r="AN294" s="12">
        <v>15000</v>
      </c>
      <c r="AO294" s="12">
        <v>0</v>
      </c>
      <c r="AP294" s="31">
        <v>15000</v>
      </c>
      <c r="AQ294" s="11">
        <v>0.38542002847650686</v>
      </c>
    </row>
    <row r="295" spans="1:43" x14ac:dyDescent="0.3">
      <c r="A295" s="28" t="s">
        <v>297</v>
      </c>
      <c r="B295" s="11">
        <v>86</v>
      </c>
      <c r="C295" s="12">
        <v>52711</v>
      </c>
      <c r="D295" s="12">
        <v>52711</v>
      </c>
      <c r="E295" s="12">
        <v>0</v>
      </c>
      <c r="F295" s="12">
        <v>0</v>
      </c>
      <c r="G295" s="12">
        <v>0</v>
      </c>
      <c r="H295" s="12">
        <v>52711</v>
      </c>
      <c r="I295" s="12">
        <v>0</v>
      </c>
      <c r="J295" s="12">
        <v>16707</v>
      </c>
      <c r="K295" s="12">
        <v>0</v>
      </c>
      <c r="L295" s="12">
        <f t="shared" si="4"/>
        <v>16707</v>
      </c>
      <c r="M295" s="12">
        <v>27373</v>
      </c>
      <c r="N295" s="11">
        <v>20500</v>
      </c>
      <c r="O295" s="11">
        <v>19582</v>
      </c>
      <c r="P295" s="11">
        <v>0</v>
      </c>
      <c r="Q295" s="11">
        <v>19582</v>
      </c>
      <c r="R295" s="11">
        <v>969</v>
      </c>
      <c r="S295" s="11">
        <v>0</v>
      </c>
      <c r="T295" s="11">
        <v>0</v>
      </c>
      <c r="U295" s="11">
        <v>68424</v>
      </c>
      <c r="V295" s="11">
        <v>0</v>
      </c>
      <c r="W295" s="11">
        <v>0</v>
      </c>
      <c r="X295" s="11">
        <v>7786</v>
      </c>
      <c r="Y295" s="11">
        <v>0</v>
      </c>
      <c r="Z295" s="11">
        <v>0</v>
      </c>
      <c r="AA295" s="11">
        <v>6011</v>
      </c>
      <c r="AB295" s="11">
        <v>4505400</v>
      </c>
      <c r="AC295" s="11">
        <v>3909700</v>
      </c>
      <c r="AD295" s="13">
        <v>0.51930337121283987</v>
      </c>
      <c r="AE295" s="13">
        <v>0.38891313008669914</v>
      </c>
      <c r="AF295" s="13">
        <v>0.37149741040769479</v>
      </c>
      <c r="AG295" s="13">
        <v>1.8383259661171294E-2</v>
      </c>
      <c r="AH295" s="13">
        <v>1.2980971713684051</v>
      </c>
      <c r="AI295" s="14">
        <v>0</v>
      </c>
      <c r="AJ295" s="14">
        <v>0</v>
      </c>
      <c r="AK295" s="14">
        <v>1.9914571450494922E-3</v>
      </c>
      <c r="AL295" s="11">
        <v>0</v>
      </c>
      <c r="AM295" s="12">
        <v>14580</v>
      </c>
      <c r="AN295" s="12">
        <v>20500</v>
      </c>
      <c r="AO295" s="12">
        <v>0</v>
      </c>
      <c r="AP295" s="31">
        <v>20500</v>
      </c>
      <c r="AQ295" s="11">
        <v>1.357091999818212</v>
      </c>
    </row>
    <row r="296" spans="1:43" x14ac:dyDescent="0.3">
      <c r="A296" s="28" t="s">
        <v>298</v>
      </c>
      <c r="B296" s="11">
        <v>376</v>
      </c>
      <c r="C296" s="12">
        <v>198672</v>
      </c>
      <c r="D296" s="12">
        <v>198672</v>
      </c>
      <c r="E296" s="12">
        <v>0</v>
      </c>
      <c r="F296" s="12">
        <v>65346</v>
      </c>
      <c r="G296" s="12">
        <v>0</v>
      </c>
      <c r="H296" s="12">
        <v>133326</v>
      </c>
      <c r="I296" s="12">
        <v>0</v>
      </c>
      <c r="J296" s="12">
        <v>57574</v>
      </c>
      <c r="K296" s="12">
        <v>0</v>
      </c>
      <c r="L296" s="12">
        <f t="shared" si="4"/>
        <v>57574</v>
      </c>
      <c r="M296" s="12">
        <v>51716</v>
      </c>
      <c r="N296" s="11">
        <v>181973</v>
      </c>
      <c r="O296" s="11">
        <v>36836</v>
      </c>
      <c r="P296" s="11">
        <v>0</v>
      </c>
      <c r="Q296" s="11">
        <v>36836</v>
      </c>
      <c r="R296" s="11">
        <v>203</v>
      </c>
      <c r="S296" s="11">
        <v>0</v>
      </c>
      <c r="T296" s="11">
        <v>0</v>
      </c>
      <c r="U296" s="11">
        <v>406311</v>
      </c>
      <c r="V296" s="11">
        <v>0</v>
      </c>
      <c r="W296" s="11">
        <v>0</v>
      </c>
      <c r="X296" s="11">
        <v>29426</v>
      </c>
      <c r="Y296" s="11">
        <v>0</v>
      </c>
      <c r="Z296" s="11">
        <v>0</v>
      </c>
      <c r="AA296" s="11">
        <v>20714</v>
      </c>
      <c r="AB296" s="11">
        <v>16771192</v>
      </c>
      <c r="AC296" s="11">
        <v>19800600</v>
      </c>
      <c r="AD296" s="13">
        <v>0.38789133402337128</v>
      </c>
      <c r="AE296" s="13">
        <v>1.3648725679912395</v>
      </c>
      <c r="AF296" s="13">
        <v>0.27628519568576271</v>
      </c>
      <c r="AG296" s="13">
        <v>1.5225837421058159E-3</v>
      </c>
      <c r="AH296" s="13">
        <v>2.0305716814424795</v>
      </c>
      <c r="AI296" s="14">
        <v>0</v>
      </c>
      <c r="AJ296" s="14">
        <v>0</v>
      </c>
      <c r="AK296" s="14">
        <v>1.4861165823257881E-3</v>
      </c>
      <c r="AL296" s="11">
        <v>0</v>
      </c>
      <c r="AM296" s="12">
        <v>103608</v>
      </c>
      <c r="AN296" s="12">
        <v>181973</v>
      </c>
      <c r="AO296" s="12">
        <v>0</v>
      </c>
      <c r="AP296" s="31">
        <v>181973</v>
      </c>
      <c r="AQ296" s="11">
        <v>1.9575682867652813</v>
      </c>
    </row>
    <row r="297" spans="1:43" x14ac:dyDescent="0.3">
      <c r="A297" s="28" t="s">
        <v>299</v>
      </c>
      <c r="B297" s="11">
        <v>784</v>
      </c>
      <c r="C297" s="12">
        <v>294706</v>
      </c>
      <c r="D297" s="12">
        <v>294706</v>
      </c>
      <c r="E297" s="12">
        <v>0</v>
      </c>
      <c r="F297" s="12">
        <v>0</v>
      </c>
      <c r="G297" s="12">
        <v>0</v>
      </c>
      <c r="H297" s="12">
        <v>294706</v>
      </c>
      <c r="I297" s="12">
        <v>0</v>
      </c>
      <c r="J297" s="12">
        <v>26849</v>
      </c>
      <c r="K297" s="12">
        <v>0</v>
      </c>
      <c r="L297" s="12">
        <f t="shared" si="4"/>
        <v>26849</v>
      </c>
      <c r="M297" s="12">
        <v>151318</v>
      </c>
      <c r="N297" s="11">
        <v>479103</v>
      </c>
      <c r="O297" s="11">
        <v>7227</v>
      </c>
      <c r="P297" s="11">
        <v>0</v>
      </c>
      <c r="Q297" s="11">
        <v>7227</v>
      </c>
      <c r="R297" s="11">
        <v>2074</v>
      </c>
      <c r="S297" s="11">
        <v>0</v>
      </c>
      <c r="T297" s="11">
        <v>0</v>
      </c>
      <c r="U297" s="11">
        <v>639722</v>
      </c>
      <c r="V297" s="11">
        <v>0</v>
      </c>
      <c r="W297" s="11">
        <v>0</v>
      </c>
      <c r="X297" s="11">
        <v>116963</v>
      </c>
      <c r="Y297" s="11">
        <v>0</v>
      </c>
      <c r="Z297" s="11">
        <v>0</v>
      </c>
      <c r="AA297" s="11">
        <v>9660</v>
      </c>
      <c r="AB297" s="11">
        <v>27107465</v>
      </c>
      <c r="AC297" s="11">
        <v>33374200</v>
      </c>
      <c r="AD297" s="13">
        <v>0.51345408644547452</v>
      </c>
      <c r="AE297" s="13">
        <v>1.6256981534139108</v>
      </c>
      <c r="AF297" s="13">
        <v>2.4522744701499122E-2</v>
      </c>
      <c r="AG297" s="13">
        <v>7.0375221407097243E-3</v>
      </c>
      <c r="AH297" s="13">
        <v>2.1707125067015944</v>
      </c>
      <c r="AI297" s="14">
        <v>0</v>
      </c>
      <c r="AJ297" s="14">
        <v>0</v>
      </c>
      <c r="AK297" s="14">
        <v>3.5045933685301819E-3</v>
      </c>
      <c r="AL297" s="11">
        <v>0</v>
      </c>
      <c r="AM297" s="12">
        <v>293833</v>
      </c>
      <c r="AN297" s="12">
        <v>479103</v>
      </c>
      <c r="AO297" s="12">
        <v>0</v>
      </c>
      <c r="AP297" s="31">
        <v>479103</v>
      </c>
      <c r="AQ297" s="11">
        <v>1.2982985201466097</v>
      </c>
    </row>
    <row r="298" spans="1:43" x14ac:dyDescent="0.3">
      <c r="A298" s="28" t="s">
        <v>300</v>
      </c>
      <c r="B298" s="11">
        <v>1687</v>
      </c>
      <c r="C298" s="12">
        <v>701226</v>
      </c>
      <c r="D298" s="12">
        <v>701226</v>
      </c>
      <c r="E298" s="12">
        <v>0</v>
      </c>
      <c r="F298" s="12">
        <v>0</v>
      </c>
      <c r="G298" s="12">
        <v>54558</v>
      </c>
      <c r="H298" s="12">
        <v>646668</v>
      </c>
      <c r="I298" s="12">
        <v>226453</v>
      </c>
      <c r="J298" s="12">
        <v>132167</v>
      </c>
      <c r="K298" s="12">
        <v>9092</v>
      </c>
      <c r="L298" s="12">
        <f t="shared" si="4"/>
        <v>141259</v>
      </c>
      <c r="M298" s="12">
        <v>387859</v>
      </c>
      <c r="N298" s="11">
        <v>871258</v>
      </c>
      <c r="O298" s="11">
        <v>79296</v>
      </c>
      <c r="P298" s="11">
        <v>0</v>
      </c>
      <c r="Q298" s="11">
        <v>79296</v>
      </c>
      <c r="R298" s="11">
        <v>6454</v>
      </c>
      <c r="S298" s="11">
        <v>93995</v>
      </c>
      <c r="T298" s="11">
        <v>0</v>
      </c>
      <c r="U298" s="11">
        <v>1438862</v>
      </c>
      <c r="V298" s="11">
        <v>0</v>
      </c>
      <c r="W298" s="11">
        <v>0</v>
      </c>
      <c r="X298" s="11">
        <v>106940</v>
      </c>
      <c r="Y298" s="11">
        <v>0</v>
      </c>
      <c r="Z298" s="11">
        <v>1574</v>
      </c>
      <c r="AA298" s="11">
        <v>47551</v>
      </c>
      <c r="AB298" s="11">
        <v>62149158</v>
      </c>
      <c r="AC298" s="11">
        <v>74879189</v>
      </c>
      <c r="AD298" s="13">
        <v>0.59978072210160394</v>
      </c>
      <c r="AE298" s="13">
        <v>1.34730340762184</v>
      </c>
      <c r="AF298" s="13">
        <v>0.12262242758262354</v>
      </c>
      <c r="AG298" s="13">
        <v>9.9803917930066117E-3</v>
      </c>
      <c r="AH298" s="13">
        <v>2.0796869490990737</v>
      </c>
      <c r="AI298" s="14">
        <v>0</v>
      </c>
      <c r="AJ298" s="14">
        <v>0</v>
      </c>
      <c r="AK298" s="14">
        <v>1.4281671773982488E-3</v>
      </c>
      <c r="AL298" s="11">
        <v>0</v>
      </c>
      <c r="AM298" s="12">
        <v>733182</v>
      </c>
      <c r="AN298" s="12">
        <v>1165261.5947827601</v>
      </c>
      <c r="AO298" s="12">
        <v>294003.59478276019</v>
      </c>
      <c r="AP298" s="31">
        <v>871258</v>
      </c>
      <c r="AQ298" s="11">
        <v>0.23770030397418096</v>
      </c>
    </row>
    <row r="299" spans="1:43" x14ac:dyDescent="0.3">
      <c r="A299" s="28" t="s">
        <v>301</v>
      </c>
      <c r="B299" s="11">
        <v>226</v>
      </c>
      <c r="C299" s="12">
        <v>168086</v>
      </c>
      <c r="D299" s="12">
        <v>168086</v>
      </c>
      <c r="E299" s="12">
        <v>0</v>
      </c>
      <c r="F299" s="12">
        <v>0</v>
      </c>
      <c r="G299" s="12">
        <v>0</v>
      </c>
      <c r="H299" s="12">
        <v>168086</v>
      </c>
      <c r="I299" s="12">
        <v>0</v>
      </c>
      <c r="J299" s="12">
        <v>31216</v>
      </c>
      <c r="K299" s="12">
        <v>0</v>
      </c>
      <c r="L299" s="12">
        <f t="shared" si="4"/>
        <v>31216</v>
      </c>
      <c r="M299" s="12">
        <v>92794</v>
      </c>
      <c r="N299" s="11">
        <v>39999</v>
      </c>
      <c r="O299" s="11">
        <v>44951</v>
      </c>
      <c r="P299" s="11">
        <v>0</v>
      </c>
      <c r="Q299" s="11">
        <v>44951</v>
      </c>
      <c r="R299" s="11">
        <v>0</v>
      </c>
      <c r="S299" s="11">
        <v>0</v>
      </c>
      <c r="T299" s="11">
        <v>0</v>
      </c>
      <c r="U299" s="11">
        <v>177744</v>
      </c>
      <c r="V299" s="11">
        <v>0</v>
      </c>
      <c r="W299" s="11">
        <v>0</v>
      </c>
      <c r="X299" s="11">
        <v>28121</v>
      </c>
      <c r="Y299" s="11">
        <v>0</v>
      </c>
      <c r="Z299" s="11">
        <v>0</v>
      </c>
      <c r="AA299" s="11">
        <v>11231</v>
      </c>
      <c r="AB299" s="11">
        <v>15117100</v>
      </c>
      <c r="AC299" s="11">
        <v>16116075</v>
      </c>
      <c r="AD299" s="13">
        <v>0.55206263460371474</v>
      </c>
      <c r="AE299" s="13">
        <v>0.23796746903370894</v>
      </c>
      <c r="AF299" s="13">
        <v>0.26742857822781196</v>
      </c>
      <c r="AG299" s="13">
        <v>0</v>
      </c>
      <c r="AH299" s="13">
        <v>1.0574586818652356</v>
      </c>
      <c r="AI299" s="14">
        <v>0</v>
      </c>
      <c r="AJ299" s="14">
        <v>0</v>
      </c>
      <c r="AK299" s="14">
        <v>1.7449037684423782E-3</v>
      </c>
      <c r="AL299" s="11">
        <v>0</v>
      </c>
      <c r="AM299" s="12">
        <v>27486</v>
      </c>
      <c r="AN299" s="12">
        <v>39999</v>
      </c>
      <c r="AO299" s="12">
        <v>0</v>
      </c>
      <c r="AP299" s="31">
        <v>39999</v>
      </c>
      <c r="AQ299" s="11">
        <v>0.7605249901762462</v>
      </c>
    </row>
    <row r="300" spans="1:43" x14ac:dyDescent="0.3">
      <c r="A300" s="28" t="s">
        <v>302</v>
      </c>
      <c r="B300" s="11">
        <v>5744</v>
      </c>
      <c r="C300" s="12">
        <v>4055686</v>
      </c>
      <c r="D300" s="12">
        <v>4055686</v>
      </c>
      <c r="E300" s="12">
        <v>0</v>
      </c>
      <c r="F300" s="12">
        <v>178703</v>
      </c>
      <c r="G300" s="12">
        <v>0</v>
      </c>
      <c r="H300" s="12">
        <v>3876983</v>
      </c>
      <c r="I300" s="12">
        <v>0</v>
      </c>
      <c r="J300" s="12">
        <v>960071</v>
      </c>
      <c r="K300" s="12">
        <v>3173</v>
      </c>
      <c r="L300" s="12">
        <f t="shared" si="4"/>
        <v>963244</v>
      </c>
      <c r="M300" s="12">
        <v>2264025</v>
      </c>
      <c r="N300" s="11">
        <v>2876993</v>
      </c>
      <c r="O300" s="11">
        <v>593140</v>
      </c>
      <c r="P300" s="11">
        <v>0</v>
      </c>
      <c r="Q300" s="11">
        <v>593140</v>
      </c>
      <c r="R300" s="11">
        <v>66568</v>
      </c>
      <c r="S300" s="11">
        <v>0</v>
      </c>
      <c r="T300" s="11">
        <v>0</v>
      </c>
      <c r="U300" s="11">
        <v>6068101</v>
      </c>
      <c r="V300" s="11">
        <v>0</v>
      </c>
      <c r="W300" s="11">
        <v>0</v>
      </c>
      <c r="X300" s="11">
        <v>643862</v>
      </c>
      <c r="Y300" s="11">
        <v>0</v>
      </c>
      <c r="Z300" s="11">
        <v>549</v>
      </c>
      <c r="AA300" s="11">
        <v>345414</v>
      </c>
      <c r="AB300" s="11">
        <v>346825900</v>
      </c>
      <c r="AC300" s="11">
        <v>378185950</v>
      </c>
      <c r="AD300" s="13">
        <v>0.58396567640353336</v>
      </c>
      <c r="AE300" s="13">
        <v>0.74207005808382442</v>
      </c>
      <c r="AF300" s="13">
        <v>0.15299009564911686</v>
      </c>
      <c r="AG300" s="13">
        <v>1.7170052073996713E-2</v>
      </c>
      <c r="AH300" s="13">
        <v>1.4961958822104713</v>
      </c>
      <c r="AI300" s="14">
        <v>0</v>
      </c>
      <c r="AJ300" s="14">
        <v>0</v>
      </c>
      <c r="AK300" s="14">
        <v>1.7025011108953148E-3</v>
      </c>
      <c r="AL300" s="11">
        <v>0</v>
      </c>
      <c r="AM300" s="12">
        <v>1559260</v>
      </c>
      <c r="AN300" s="12">
        <v>2876993</v>
      </c>
      <c r="AO300" s="12">
        <v>0</v>
      </c>
      <c r="AP300" s="31">
        <v>2876993</v>
      </c>
      <c r="AQ300" s="11">
        <v>0.34648442775721888</v>
      </c>
    </row>
    <row r="301" spans="1:43" x14ac:dyDescent="0.3">
      <c r="A301" s="28" t="s">
        <v>303</v>
      </c>
      <c r="B301" s="11">
        <v>568</v>
      </c>
      <c r="C301" s="12">
        <v>396979</v>
      </c>
      <c r="D301" s="12">
        <v>396979</v>
      </c>
      <c r="E301" s="12">
        <v>0</v>
      </c>
      <c r="F301" s="12">
        <v>0</v>
      </c>
      <c r="G301" s="12">
        <v>0</v>
      </c>
      <c r="H301" s="12">
        <v>396979</v>
      </c>
      <c r="I301" s="12">
        <v>0</v>
      </c>
      <c r="J301" s="12">
        <v>173861</v>
      </c>
      <c r="K301" s="12">
        <v>640</v>
      </c>
      <c r="L301" s="12">
        <f t="shared" si="4"/>
        <v>174501</v>
      </c>
      <c r="M301" s="12">
        <v>255433</v>
      </c>
      <c r="N301" s="11">
        <v>125001</v>
      </c>
      <c r="O301" s="11">
        <v>15562</v>
      </c>
      <c r="P301" s="11">
        <v>0</v>
      </c>
      <c r="Q301" s="11">
        <v>15562</v>
      </c>
      <c r="R301" s="11">
        <v>7904</v>
      </c>
      <c r="S301" s="11">
        <v>0</v>
      </c>
      <c r="T301" s="11">
        <v>0</v>
      </c>
      <c r="U301" s="11">
        <v>403899</v>
      </c>
      <c r="V301" s="11">
        <v>0</v>
      </c>
      <c r="W301" s="11">
        <v>0</v>
      </c>
      <c r="X301" s="11">
        <v>108140</v>
      </c>
      <c r="Y301" s="11">
        <v>0</v>
      </c>
      <c r="Z301" s="11">
        <v>111</v>
      </c>
      <c r="AA301" s="11">
        <v>62552</v>
      </c>
      <c r="AB301" s="11">
        <v>30437000</v>
      </c>
      <c r="AC301" s="11">
        <v>34586100</v>
      </c>
      <c r="AD301" s="13">
        <v>0.64344209643331263</v>
      </c>
      <c r="AE301" s="13">
        <v>0.31488063600341581</v>
      </c>
      <c r="AF301" s="13">
        <v>3.9201066051352845E-2</v>
      </c>
      <c r="AG301" s="13">
        <v>1.9910373092783245E-2</v>
      </c>
      <c r="AH301" s="13">
        <v>1.0174341715808646</v>
      </c>
      <c r="AI301" s="14">
        <v>0</v>
      </c>
      <c r="AJ301" s="14">
        <v>0</v>
      </c>
      <c r="AK301" s="14">
        <v>3.1266896238662354E-3</v>
      </c>
      <c r="AL301" s="11">
        <v>0</v>
      </c>
      <c r="AM301" s="12">
        <v>201671</v>
      </c>
      <c r="AN301" s="12">
        <v>125001</v>
      </c>
      <c r="AO301" s="12">
        <v>0</v>
      </c>
      <c r="AP301" s="31">
        <v>125001</v>
      </c>
      <c r="AQ301" s="11">
        <v>0.72221843171357314</v>
      </c>
    </row>
    <row r="302" spans="1:43" x14ac:dyDescent="0.3">
      <c r="A302" s="28" t="s">
        <v>304</v>
      </c>
      <c r="B302" s="11">
        <v>2657</v>
      </c>
      <c r="C302" s="12">
        <v>2760553</v>
      </c>
      <c r="D302" s="12">
        <v>2760553</v>
      </c>
      <c r="E302" s="12">
        <v>0</v>
      </c>
      <c r="F302" s="12">
        <v>199857</v>
      </c>
      <c r="G302" s="12">
        <v>0</v>
      </c>
      <c r="H302" s="12">
        <v>2560696</v>
      </c>
      <c r="I302" s="12">
        <v>0</v>
      </c>
      <c r="J302" s="12">
        <v>984676</v>
      </c>
      <c r="K302" s="12">
        <v>56873</v>
      </c>
      <c r="L302" s="12">
        <f t="shared" si="4"/>
        <v>1041549</v>
      </c>
      <c r="M302" s="12">
        <v>974702</v>
      </c>
      <c r="N302" s="11">
        <v>1746548</v>
      </c>
      <c r="O302" s="11">
        <v>393477</v>
      </c>
      <c r="P302" s="11">
        <v>0</v>
      </c>
      <c r="Q302" s="11">
        <v>393477</v>
      </c>
      <c r="R302" s="11">
        <v>49242</v>
      </c>
      <c r="S302" s="11">
        <v>0</v>
      </c>
      <c r="T302" s="11">
        <v>0</v>
      </c>
      <c r="U302" s="11">
        <v>3410907</v>
      </c>
      <c r="V302" s="11">
        <v>0</v>
      </c>
      <c r="W302" s="11">
        <v>0</v>
      </c>
      <c r="X302" s="11">
        <v>365722</v>
      </c>
      <c r="Y302" s="11">
        <v>0</v>
      </c>
      <c r="Z302" s="11">
        <v>9842</v>
      </c>
      <c r="AA302" s="11">
        <v>354267</v>
      </c>
      <c r="AB302" s="11">
        <v>216813422</v>
      </c>
      <c r="AC302" s="11">
        <v>222120500</v>
      </c>
      <c r="AD302" s="13">
        <v>0.38063948239072504</v>
      </c>
      <c r="AE302" s="13">
        <v>0.68205987747081265</v>
      </c>
      <c r="AF302" s="13">
        <v>0.15366017676444216</v>
      </c>
      <c r="AG302" s="13">
        <v>1.9229928113294197E-2</v>
      </c>
      <c r="AH302" s="13">
        <v>1.235589464739274</v>
      </c>
      <c r="AI302" s="14">
        <v>0</v>
      </c>
      <c r="AJ302" s="14">
        <v>0</v>
      </c>
      <c r="AK302" s="14">
        <v>1.6465026866047934E-3</v>
      </c>
      <c r="AL302" s="11">
        <v>0</v>
      </c>
      <c r="AM302" s="12">
        <v>718682</v>
      </c>
      <c r="AN302" s="12">
        <v>1746548</v>
      </c>
      <c r="AO302" s="12">
        <v>0</v>
      </c>
      <c r="AP302" s="31">
        <v>1746548</v>
      </c>
      <c r="AQ302" s="11">
        <v>0.54320315201012404</v>
      </c>
    </row>
    <row r="303" spans="1:43" x14ac:dyDescent="0.3">
      <c r="A303" s="28" t="s">
        <v>305</v>
      </c>
      <c r="B303" s="11">
        <v>1306</v>
      </c>
      <c r="C303" s="12">
        <v>1003596</v>
      </c>
      <c r="D303" s="12">
        <v>1003596</v>
      </c>
      <c r="E303" s="12">
        <v>0</v>
      </c>
      <c r="F303" s="12">
        <v>38559</v>
      </c>
      <c r="G303" s="12">
        <v>0</v>
      </c>
      <c r="H303" s="12">
        <v>965037</v>
      </c>
      <c r="I303" s="12">
        <v>0</v>
      </c>
      <c r="J303" s="12">
        <v>211948</v>
      </c>
      <c r="K303" s="12">
        <v>0</v>
      </c>
      <c r="L303" s="12">
        <f t="shared" si="4"/>
        <v>211948</v>
      </c>
      <c r="M303" s="12">
        <v>503536</v>
      </c>
      <c r="N303" s="11">
        <v>524612</v>
      </c>
      <c r="O303" s="11">
        <v>288884</v>
      </c>
      <c r="P303" s="11">
        <v>0</v>
      </c>
      <c r="Q303" s="11">
        <v>288884</v>
      </c>
      <c r="R303" s="11">
        <v>17738</v>
      </c>
      <c r="S303" s="11">
        <v>0</v>
      </c>
      <c r="T303" s="11">
        <v>0</v>
      </c>
      <c r="U303" s="11">
        <v>1388102</v>
      </c>
      <c r="V303" s="11">
        <v>0</v>
      </c>
      <c r="W303" s="11">
        <v>0</v>
      </c>
      <c r="X303" s="11">
        <v>156811</v>
      </c>
      <c r="Y303" s="11">
        <v>0</v>
      </c>
      <c r="Z303" s="11">
        <v>0</v>
      </c>
      <c r="AA303" s="11">
        <v>76255</v>
      </c>
      <c r="AB303" s="11">
        <v>87734900</v>
      </c>
      <c r="AC303" s="11">
        <v>91594100</v>
      </c>
      <c r="AD303" s="13">
        <v>0.52177895769799498</v>
      </c>
      <c r="AE303" s="13">
        <v>0.54361853483337941</v>
      </c>
      <c r="AF303" s="13">
        <v>0.29935018035577909</v>
      </c>
      <c r="AG303" s="13">
        <v>1.8380642400239577E-2</v>
      </c>
      <c r="AH303" s="13">
        <v>1.383128315287393</v>
      </c>
      <c r="AI303" s="14">
        <v>0</v>
      </c>
      <c r="AJ303" s="14">
        <v>0</v>
      </c>
      <c r="AK303" s="14">
        <v>1.7120207524283768E-3</v>
      </c>
      <c r="AL303" s="11">
        <v>0</v>
      </c>
      <c r="AM303" s="12">
        <v>407298</v>
      </c>
      <c r="AN303" s="12">
        <v>524612</v>
      </c>
      <c r="AO303" s="12">
        <v>0</v>
      </c>
      <c r="AP303" s="31">
        <v>524612</v>
      </c>
      <c r="AQ303" s="11">
        <v>0.53399921857788935</v>
      </c>
    </row>
    <row r="304" spans="1:43" x14ac:dyDescent="0.3">
      <c r="A304" s="28" t="s">
        <v>306</v>
      </c>
      <c r="B304" s="11">
        <v>22552</v>
      </c>
      <c r="C304" s="12">
        <v>56249727</v>
      </c>
      <c r="D304" s="12">
        <v>56249727</v>
      </c>
      <c r="E304" s="12">
        <v>0</v>
      </c>
      <c r="F304" s="12">
        <v>1175922</v>
      </c>
      <c r="G304" s="12">
        <v>7680867</v>
      </c>
      <c r="H304" s="12">
        <v>47392938</v>
      </c>
      <c r="I304" s="12">
        <v>2352184</v>
      </c>
      <c r="J304" s="12">
        <v>22795761</v>
      </c>
      <c r="K304" s="12">
        <v>251619</v>
      </c>
      <c r="L304" s="12">
        <f t="shared" si="4"/>
        <v>23047380</v>
      </c>
      <c r="M304" s="12">
        <v>18108816</v>
      </c>
      <c r="N304" s="11">
        <v>24854723</v>
      </c>
      <c r="O304" s="11">
        <v>12353299</v>
      </c>
      <c r="P304" s="11">
        <v>0</v>
      </c>
      <c r="Q304" s="11">
        <v>12353299</v>
      </c>
      <c r="R304" s="11">
        <v>4155431</v>
      </c>
      <c r="S304" s="11">
        <v>10715113</v>
      </c>
      <c r="T304" s="11">
        <v>0</v>
      </c>
      <c r="U304" s="11">
        <v>71661608</v>
      </c>
      <c r="V304" s="11">
        <v>0</v>
      </c>
      <c r="W304" s="11">
        <v>0</v>
      </c>
      <c r="X304" s="11">
        <v>8213976</v>
      </c>
      <c r="Y304" s="11">
        <v>0</v>
      </c>
      <c r="Z304" s="11">
        <v>43545</v>
      </c>
      <c r="AA304" s="11">
        <v>8201457</v>
      </c>
      <c r="AB304" s="11">
        <v>4325815780</v>
      </c>
      <c r="AC304" s="11">
        <v>4348205800</v>
      </c>
      <c r="AD304" s="13">
        <v>0.38209945962835223</v>
      </c>
      <c r="AE304" s="13">
        <v>0.5244393795548189</v>
      </c>
      <c r="AF304" s="13">
        <v>0.26065695694999957</v>
      </c>
      <c r="AG304" s="13">
        <v>8.7680383942434631E-2</v>
      </c>
      <c r="AH304" s="13">
        <v>1.2548761800756054</v>
      </c>
      <c r="AI304" s="14">
        <v>0</v>
      </c>
      <c r="AJ304" s="14">
        <v>0</v>
      </c>
      <c r="AK304" s="14">
        <v>1.8890495017508141E-3</v>
      </c>
      <c r="AL304" s="11">
        <v>0</v>
      </c>
      <c r="AM304" s="12">
        <v>0</v>
      </c>
      <c r="AN304" s="12">
        <v>26110787.417951412</v>
      </c>
      <c r="AO304" s="12">
        <v>1256064.4179514141</v>
      </c>
      <c r="AP304" s="31">
        <v>24854723</v>
      </c>
      <c r="AQ304" s="11">
        <v>1.5319939897930106</v>
      </c>
    </row>
    <row r="305" spans="1:43" x14ac:dyDescent="0.3">
      <c r="A305" s="28" t="s">
        <v>307</v>
      </c>
      <c r="B305" s="11">
        <v>263</v>
      </c>
      <c r="C305" s="12">
        <v>82565</v>
      </c>
      <c r="D305" s="12">
        <v>82565</v>
      </c>
      <c r="E305" s="12">
        <v>0</v>
      </c>
      <c r="F305" s="12">
        <v>0</v>
      </c>
      <c r="G305" s="12">
        <v>0</v>
      </c>
      <c r="H305" s="12">
        <v>82565</v>
      </c>
      <c r="I305" s="12">
        <v>0</v>
      </c>
      <c r="J305" s="12">
        <v>10122</v>
      </c>
      <c r="K305" s="12">
        <v>36</v>
      </c>
      <c r="L305" s="12">
        <f t="shared" si="4"/>
        <v>10158</v>
      </c>
      <c r="M305" s="12">
        <v>44123</v>
      </c>
      <c r="N305" s="11">
        <v>124188</v>
      </c>
      <c r="O305" s="11">
        <v>6923</v>
      </c>
      <c r="P305" s="11">
        <v>0</v>
      </c>
      <c r="Q305" s="11">
        <v>6923</v>
      </c>
      <c r="R305" s="11">
        <v>3623</v>
      </c>
      <c r="S305" s="11">
        <v>0</v>
      </c>
      <c r="T305" s="11">
        <v>0</v>
      </c>
      <c r="U305" s="11">
        <v>178856</v>
      </c>
      <c r="V305" s="11">
        <v>0</v>
      </c>
      <c r="W305" s="11">
        <v>0</v>
      </c>
      <c r="X305" s="11">
        <v>12995</v>
      </c>
      <c r="Y305" s="11">
        <v>0</v>
      </c>
      <c r="Z305" s="11">
        <v>6</v>
      </c>
      <c r="AA305" s="11">
        <v>3644</v>
      </c>
      <c r="AB305" s="11">
        <v>7454900</v>
      </c>
      <c r="AC305" s="11">
        <v>8810400</v>
      </c>
      <c r="AD305" s="13">
        <v>0.5344031974807727</v>
      </c>
      <c r="AE305" s="13">
        <v>1.5041240234966391</v>
      </c>
      <c r="AF305" s="13">
        <v>8.3849088596863075E-2</v>
      </c>
      <c r="AG305" s="13">
        <v>4.3880578937806579E-2</v>
      </c>
      <c r="AH305" s="13">
        <v>2.1662568885120814</v>
      </c>
      <c r="AI305" s="14">
        <v>0</v>
      </c>
      <c r="AJ305" s="14">
        <v>0</v>
      </c>
      <c r="AK305" s="14">
        <v>1.4749614092436211E-3</v>
      </c>
      <c r="AL305" s="11">
        <v>0</v>
      </c>
      <c r="AM305" s="12">
        <v>79843</v>
      </c>
      <c r="AN305" s="12">
        <v>124188</v>
      </c>
      <c r="AO305" s="12">
        <v>0</v>
      </c>
      <c r="AP305" s="31">
        <v>124188</v>
      </c>
      <c r="AQ305" s="11">
        <v>1.3761191535418971</v>
      </c>
    </row>
    <row r="306" spans="1:43" x14ac:dyDescent="0.3">
      <c r="A306" s="28" t="s">
        <v>308</v>
      </c>
      <c r="B306" s="11">
        <v>560</v>
      </c>
      <c r="C306" s="12">
        <v>292561</v>
      </c>
      <c r="D306" s="12">
        <v>292561</v>
      </c>
      <c r="E306" s="12">
        <v>0</v>
      </c>
      <c r="F306" s="12">
        <v>0</v>
      </c>
      <c r="G306" s="12">
        <v>0</v>
      </c>
      <c r="H306" s="12">
        <v>292561</v>
      </c>
      <c r="I306" s="12">
        <v>0</v>
      </c>
      <c r="J306" s="12">
        <v>26703</v>
      </c>
      <c r="K306" s="12">
        <v>0</v>
      </c>
      <c r="L306" s="12">
        <f t="shared" si="4"/>
        <v>26703</v>
      </c>
      <c r="M306" s="12">
        <v>117321</v>
      </c>
      <c r="N306" s="11">
        <v>339054</v>
      </c>
      <c r="O306" s="11">
        <v>87654</v>
      </c>
      <c r="P306" s="11">
        <v>0</v>
      </c>
      <c r="Q306" s="11">
        <v>87654</v>
      </c>
      <c r="R306" s="11">
        <v>518</v>
      </c>
      <c r="S306" s="11">
        <v>0</v>
      </c>
      <c r="T306" s="11">
        <v>0</v>
      </c>
      <c r="U306" s="11">
        <v>544548</v>
      </c>
      <c r="V306" s="11">
        <v>0</v>
      </c>
      <c r="W306" s="11">
        <v>0</v>
      </c>
      <c r="X306" s="11">
        <v>63489</v>
      </c>
      <c r="Y306" s="11">
        <v>0</v>
      </c>
      <c r="Z306" s="11">
        <v>0</v>
      </c>
      <c r="AA306" s="11">
        <v>9607</v>
      </c>
      <c r="AB306" s="11">
        <v>27710900</v>
      </c>
      <c r="AC306" s="11">
        <v>30364600</v>
      </c>
      <c r="AD306" s="13">
        <v>0.40101380566787781</v>
      </c>
      <c r="AE306" s="13">
        <v>1.1589172856259036</v>
      </c>
      <c r="AF306" s="13">
        <v>0.29960931224599313</v>
      </c>
      <c r="AG306" s="13">
        <v>1.7705709236706191E-3</v>
      </c>
      <c r="AH306" s="13">
        <v>1.8613109744634451</v>
      </c>
      <c r="AI306" s="14">
        <v>0</v>
      </c>
      <c r="AJ306" s="14">
        <v>0</v>
      </c>
      <c r="AK306" s="14">
        <v>2.0908887322737663E-3</v>
      </c>
      <c r="AL306" s="11">
        <v>0</v>
      </c>
      <c r="AM306" s="12">
        <v>180872</v>
      </c>
      <c r="AN306" s="12">
        <v>339054</v>
      </c>
      <c r="AO306" s="12">
        <v>0</v>
      </c>
      <c r="AP306" s="31">
        <v>339054</v>
      </c>
      <c r="AQ306" s="11">
        <v>0.6203772285308562</v>
      </c>
    </row>
    <row r="307" spans="1:43" x14ac:dyDescent="0.3">
      <c r="A307" s="28" t="s">
        <v>309</v>
      </c>
      <c r="B307" s="11">
        <v>1250</v>
      </c>
      <c r="C307" s="12">
        <v>942545</v>
      </c>
      <c r="D307" s="12">
        <v>942545</v>
      </c>
      <c r="E307" s="12">
        <v>0</v>
      </c>
      <c r="F307" s="12">
        <v>0</v>
      </c>
      <c r="G307" s="12">
        <v>0</v>
      </c>
      <c r="H307" s="12">
        <v>942545</v>
      </c>
      <c r="I307" s="12">
        <v>0</v>
      </c>
      <c r="J307" s="12">
        <v>175709</v>
      </c>
      <c r="K307" s="12">
        <v>0</v>
      </c>
      <c r="L307" s="12">
        <f t="shared" si="4"/>
        <v>175709</v>
      </c>
      <c r="M307" s="12">
        <v>427741</v>
      </c>
      <c r="N307" s="11">
        <v>547044</v>
      </c>
      <c r="O307" s="11">
        <v>432524</v>
      </c>
      <c r="P307" s="11">
        <v>0</v>
      </c>
      <c r="Q307" s="11">
        <v>432524</v>
      </c>
      <c r="R307" s="11">
        <v>7427</v>
      </c>
      <c r="S307" s="11">
        <v>0</v>
      </c>
      <c r="T307" s="11">
        <v>0</v>
      </c>
      <c r="U307" s="11">
        <v>1414737</v>
      </c>
      <c r="V307" s="11">
        <v>0</v>
      </c>
      <c r="W307" s="11">
        <v>0</v>
      </c>
      <c r="X307" s="11">
        <v>126825</v>
      </c>
      <c r="Y307" s="11">
        <v>0</v>
      </c>
      <c r="Z307" s="11">
        <v>0</v>
      </c>
      <c r="AA307" s="11">
        <v>63217</v>
      </c>
      <c r="AB307" s="11">
        <v>84853700</v>
      </c>
      <c r="AC307" s="11">
        <v>87938850</v>
      </c>
      <c r="AD307" s="13">
        <v>0.45381493721785165</v>
      </c>
      <c r="AE307" s="13">
        <v>0.58039032619132247</v>
      </c>
      <c r="AF307" s="13">
        <v>0.45888949599223378</v>
      </c>
      <c r="AG307" s="13">
        <v>7.8797298802709692E-3</v>
      </c>
      <c r="AH307" s="13">
        <v>1.500974489281679</v>
      </c>
      <c r="AI307" s="14">
        <v>0</v>
      </c>
      <c r="AJ307" s="14">
        <v>0</v>
      </c>
      <c r="AK307" s="14">
        <v>1.4421953436962161E-3</v>
      </c>
      <c r="AL307" s="11">
        <v>0</v>
      </c>
      <c r="AM307" s="12">
        <v>308545</v>
      </c>
      <c r="AN307" s="12">
        <v>547044</v>
      </c>
      <c r="AO307" s="12">
        <v>0</v>
      </c>
      <c r="AP307" s="31">
        <v>547044</v>
      </c>
      <c r="AQ307" s="11">
        <v>1.1757695596408722</v>
      </c>
    </row>
    <row r="308" spans="1:43" x14ac:dyDescent="0.3">
      <c r="A308" s="28" t="s">
        <v>310</v>
      </c>
      <c r="B308" s="11">
        <v>112</v>
      </c>
      <c r="C308" s="12">
        <v>18706</v>
      </c>
      <c r="D308" s="12">
        <v>18706</v>
      </c>
      <c r="E308" s="12">
        <v>0</v>
      </c>
      <c r="F308" s="12">
        <v>0</v>
      </c>
      <c r="G308" s="12">
        <v>0</v>
      </c>
      <c r="H308" s="12">
        <v>18706</v>
      </c>
      <c r="I308" s="12">
        <v>0</v>
      </c>
      <c r="J308" s="12">
        <v>0</v>
      </c>
      <c r="K308" s="12">
        <v>0</v>
      </c>
      <c r="L308" s="12">
        <f t="shared" si="4"/>
        <v>0</v>
      </c>
      <c r="M308" s="12">
        <v>13756</v>
      </c>
      <c r="N308" s="11">
        <v>23100</v>
      </c>
      <c r="O308" s="11">
        <v>1966</v>
      </c>
      <c r="P308" s="11">
        <v>0</v>
      </c>
      <c r="Q308" s="11">
        <v>1966</v>
      </c>
      <c r="R308" s="11">
        <v>928</v>
      </c>
      <c r="S308" s="11">
        <v>0</v>
      </c>
      <c r="T308" s="11">
        <v>0</v>
      </c>
      <c r="U308" s="11">
        <v>39749</v>
      </c>
      <c r="V308" s="11">
        <v>1</v>
      </c>
      <c r="W308" s="11">
        <v>0</v>
      </c>
      <c r="X308" s="11">
        <v>21358</v>
      </c>
      <c r="Y308" s="11">
        <v>1041</v>
      </c>
      <c r="Z308" s="11">
        <v>0</v>
      </c>
      <c r="AA308" s="11">
        <v>0</v>
      </c>
      <c r="AB308" s="11">
        <v>1721700</v>
      </c>
      <c r="AC308" s="11">
        <v>2305300</v>
      </c>
      <c r="AD308" s="13">
        <v>0.73537902277344169</v>
      </c>
      <c r="AE308" s="13">
        <v>1.2348978937239388</v>
      </c>
      <c r="AF308" s="13">
        <v>0.10509996792473003</v>
      </c>
      <c r="AG308" s="13">
        <v>4.9609750882069925E-2</v>
      </c>
      <c r="AH308" s="13">
        <v>2.1249866353041806</v>
      </c>
      <c r="AI308" s="14">
        <v>4.337830217325294E-7</v>
      </c>
      <c r="AJ308" s="14">
        <v>0</v>
      </c>
      <c r="AK308" s="14">
        <v>9.2647377781633622E-3</v>
      </c>
      <c r="AL308" s="11">
        <v>4.515681256235631E-4</v>
      </c>
      <c r="AM308" s="12">
        <v>34028</v>
      </c>
      <c r="AN308" s="12">
        <v>23100</v>
      </c>
      <c r="AO308" s="12">
        <v>0</v>
      </c>
      <c r="AP308" s="31">
        <v>23100</v>
      </c>
      <c r="AQ308" s="11">
        <v>0.4418885979345511</v>
      </c>
    </row>
    <row r="309" spans="1:43" x14ac:dyDescent="0.3">
      <c r="A309" s="28" t="s">
        <v>311</v>
      </c>
      <c r="B309" s="11">
        <v>4158</v>
      </c>
      <c r="C309" s="12">
        <v>3611725</v>
      </c>
      <c r="D309" s="12">
        <v>3611725</v>
      </c>
      <c r="E309" s="12">
        <v>0</v>
      </c>
      <c r="F309" s="12">
        <v>0</v>
      </c>
      <c r="G309" s="12">
        <v>0</v>
      </c>
      <c r="H309" s="12">
        <v>3611725</v>
      </c>
      <c r="I309" s="12">
        <v>0</v>
      </c>
      <c r="J309" s="12">
        <v>985383</v>
      </c>
      <c r="K309" s="12">
        <v>10307</v>
      </c>
      <c r="L309" s="12">
        <f t="shared" si="4"/>
        <v>995690</v>
      </c>
      <c r="M309" s="12">
        <v>1408859</v>
      </c>
      <c r="N309" s="11">
        <v>1583091</v>
      </c>
      <c r="O309" s="11">
        <v>630458</v>
      </c>
      <c r="P309" s="11">
        <v>0</v>
      </c>
      <c r="Q309" s="11">
        <v>630458</v>
      </c>
      <c r="R309" s="11">
        <v>12208</v>
      </c>
      <c r="S309" s="11">
        <v>0</v>
      </c>
      <c r="T309" s="11">
        <v>0</v>
      </c>
      <c r="U309" s="11">
        <v>3634616</v>
      </c>
      <c r="V309" s="11">
        <v>0</v>
      </c>
      <c r="W309" s="11">
        <v>0</v>
      </c>
      <c r="X309" s="11">
        <v>609369</v>
      </c>
      <c r="Y309" s="11">
        <v>0</v>
      </c>
      <c r="Z309" s="11">
        <v>1784</v>
      </c>
      <c r="AA309" s="11">
        <v>354521</v>
      </c>
      <c r="AB309" s="11">
        <v>297843500</v>
      </c>
      <c r="AC309" s="11">
        <v>318941200</v>
      </c>
      <c r="AD309" s="13">
        <v>0.39007925575729047</v>
      </c>
      <c r="AE309" s="13">
        <v>0.43831991638344558</v>
      </c>
      <c r="AF309" s="13">
        <v>0.17455869425274625</v>
      </c>
      <c r="AG309" s="13">
        <v>3.3801023056849568E-3</v>
      </c>
      <c r="AH309" s="13">
        <v>1.0063379686991671</v>
      </c>
      <c r="AI309" s="14">
        <v>0</v>
      </c>
      <c r="AJ309" s="14">
        <v>0</v>
      </c>
      <c r="AK309" s="14">
        <v>1.9105998221615771E-3</v>
      </c>
      <c r="AL309" s="11">
        <v>0</v>
      </c>
      <c r="AM309" s="12">
        <v>401765</v>
      </c>
      <c r="AN309" s="12">
        <v>1583091</v>
      </c>
      <c r="AO309" s="12">
        <v>0</v>
      </c>
      <c r="AP309" s="31">
        <v>1583091</v>
      </c>
      <c r="AQ309" s="11">
        <v>1.0150209510369193</v>
      </c>
    </row>
    <row r="310" spans="1:43" x14ac:dyDescent="0.3">
      <c r="A310" s="28" t="s">
        <v>312</v>
      </c>
      <c r="B310" s="11">
        <v>529</v>
      </c>
      <c r="C310" s="12">
        <v>219403</v>
      </c>
      <c r="D310" s="12">
        <v>219403</v>
      </c>
      <c r="E310" s="12">
        <v>0</v>
      </c>
      <c r="F310" s="12">
        <v>0</v>
      </c>
      <c r="G310" s="12">
        <v>0</v>
      </c>
      <c r="H310" s="12">
        <v>219403</v>
      </c>
      <c r="I310" s="12">
        <v>0</v>
      </c>
      <c r="J310" s="12">
        <v>35176</v>
      </c>
      <c r="K310" s="12">
        <v>0</v>
      </c>
      <c r="L310" s="12">
        <f t="shared" si="4"/>
        <v>35176</v>
      </c>
      <c r="M310" s="12">
        <v>85160</v>
      </c>
      <c r="N310" s="11">
        <v>220004</v>
      </c>
      <c r="O310" s="11">
        <v>4926</v>
      </c>
      <c r="P310" s="11">
        <v>0</v>
      </c>
      <c r="Q310" s="11">
        <v>4926</v>
      </c>
      <c r="R310" s="11">
        <v>10749</v>
      </c>
      <c r="S310" s="11">
        <v>0</v>
      </c>
      <c r="T310" s="11">
        <v>0</v>
      </c>
      <c r="U310" s="11">
        <v>320839</v>
      </c>
      <c r="V310" s="11">
        <v>0</v>
      </c>
      <c r="W310" s="11">
        <v>0</v>
      </c>
      <c r="X310" s="11">
        <v>62636</v>
      </c>
      <c r="Y310" s="11">
        <v>0</v>
      </c>
      <c r="Z310" s="11">
        <v>0</v>
      </c>
      <c r="AA310" s="11">
        <v>12656</v>
      </c>
      <c r="AB310" s="11">
        <v>19383114</v>
      </c>
      <c r="AC310" s="11">
        <v>23100900</v>
      </c>
      <c r="AD310" s="13">
        <v>0.38814419128270805</v>
      </c>
      <c r="AE310" s="13">
        <v>1.0027392515143367</v>
      </c>
      <c r="AF310" s="13">
        <v>2.2451835207358148E-2</v>
      </c>
      <c r="AG310" s="13">
        <v>4.8992037483534867E-2</v>
      </c>
      <c r="AH310" s="13">
        <v>1.4623273154879379</v>
      </c>
      <c r="AI310" s="14">
        <v>0</v>
      </c>
      <c r="AJ310" s="14">
        <v>0</v>
      </c>
      <c r="AK310" s="14">
        <v>2.711409512183508E-3</v>
      </c>
      <c r="AL310" s="11">
        <v>0</v>
      </c>
      <c r="AM310" s="12">
        <v>216978</v>
      </c>
      <c r="AN310" s="12">
        <v>220004</v>
      </c>
      <c r="AO310" s="12">
        <v>0</v>
      </c>
      <c r="AP310" s="31">
        <v>220004</v>
      </c>
      <c r="AQ310" s="11">
        <v>0.62024285391055134</v>
      </c>
    </row>
    <row r="311" spans="1:43" x14ac:dyDescent="0.3">
      <c r="A311" s="28" t="s">
        <v>313</v>
      </c>
      <c r="B311" s="11">
        <v>291</v>
      </c>
      <c r="C311" s="12">
        <v>82062</v>
      </c>
      <c r="D311" s="12">
        <v>82062</v>
      </c>
      <c r="E311" s="12">
        <v>0</v>
      </c>
      <c r="F311" s="12">
        <v>0</v>
      </c>
      <c r="G311" s="12">
        <v>0</v>
      </c>
      <c r="H311" s="12">
        <v>82062</v>
      </c>
      <c r="I311" s="12">
        <v>0</v>
      </c>
      <c r="J311" s="12">
        <v>6386</v>
      </c>
      <c r="K311" s="12">
        <v>0</v>
      </c>
      <c r="L311" s="12">
        <f t="shared" si="4"/>
        <v>6386</v>
      </c>
      <c r="M311" s="12">
        <v>32687</v>
      </c>
      <c r="N311" s="11">
        <v>41228</v>
      </c>
      <c r="O311" s="11">
        <v>8495</v>
      </c>
      <c r="P311" s="11">
        <v>0</v>
      </c>
      <c r="Q311" s="11">
        <v>8495</v>
      </c>
      <c r="R311" s="11">
        <v>309</v>
      </c>
      <c r="S311" s="11">
        <v>0</v>
      </c>
      <c r="T311" s="11">
        <v>0</v>
      </c>
      <c r="U311" s="11">
        <v>82719</v>
      </c>
      <c r="V311" s="11">
        <v>0</v>
      </c>
      <c r="W311" s="11">
        <v>0</v>
      </c>
      <c r="X311" s="11">
        <v>54440</v>
      </c>
      <c r="Y311" s="11">
        <v>0</v>
      </c>
      <c r="Z311" s="11">
        <v>0</v>
      </c>
      <c r="AA311" s="11">
        <v>2298</v>
      </c>
      <c r="AB311" s="11">
        <v>8035200</v>
      </c>
      <c r="AC311" s="11">
        <v>8591480</v>
      </c>
      <c r="AD311" s="13">
        <v>0.39832078184787112</v>
      </c>
      <c r="AE311" s="13">
        <v>0.5024006239185006</v>
      </c>
      <c r="AF311" s="13">
        <v>0.10351929029270551</v>
      </c>
      <c r="AG311" s="13">
        <v>3.7654456386634495E-3</v>
      </c>
      <c r="AH311" s="13">
        <v>1.0080061416977408</v>
      </c>
      <c r="AI311" s="14">
        <v>0</v>
      </c>
      <c r="AJ311" s="14">
        <v>0</v>
      </c>
      <c r="AK311" s="14">
        <v>6.336510123983295E-3</v>
      </c>
      <c r="AL311" s="11">
        <v>0</v>
      </c>
      <c r="AM311" s="12">
        <v>98797</v>
      </c>
      <c r="AN311" s="12">
        <v>41228</v>
      </c>
      <c r="AO311" s="12">
        <v>0</v>
      </c>
      <c r="AP311" s="31">
        <v>41228</v>
      </c>
      <c r="AQ311" s="11">
        <v>0.44832620869632905</v>
      </c>
    </row>
    <row r="312" spans="1:43" x14ac:dyDescent="0.3">
      <c r="A312" s="28" t="s">
        <v>314</v>
      </c>
      <c r="B312" s="11">
        <v>1337</v>
      </c>
      <c r="C312" s="12">
        <v>2335432</v>
      </c>
      <c r="D312" s="12">
        <v>2335432</v>
      </c>
      <c r="E312" s="12">
        <v>0</v>
      </c>
      <c r="F312" s="12">
        <v>0</v>
      </c>
      <c r="G312" s="12">
        <v>229715</v>
      </c>
      <c r="H312" s="12">
        <v>2105717</v>
      </c>
      <c r="I312" s="12">
        <v>50797</v>
      </c>
      <c r="J312" s="12">
        <v>596773</v>
      </c>
      <c r="K312" s="12">
        <v>245057</v>
      </c>
      <c r="L312" s="12">
        <f t="shared" si="4"/>
        <v>841830</v>
      </c>
      <c r="M312" s="12">
        <v>1187753</v>
      </c>
      <c r="N312" s="11">
        <v>968084</v>
      </c>
      <c r="O312" s="11">
        <v>101517</v>
      </c>
      <c r="P312" s="11">
        <v>0</v>
      </c>
      <c r="Q312" s="11">
        <v>101517</v>
      </c>
      <c r="R312" s="11">
        <v>198359</v>
      </c>
      <c r="S312" s="11">
        <v>395763</v>
      </c>
      <c r="T312" s="11">
        <v>0</v>
      </c>
      <c r="U312" s="11">
        <v>2851477</v>
      </c>
      <c r="V312" s="11">
        <v>0</v>
      </c>
      <c r="W312" s="11">
        <v>0</v>
      </c>
      <c r="X312" s="11">
        <v>174181</v>
      </c>
      <c r="Y312" s="11">
        <v>0</v>
      </c>
      <c r="Z312" s="11">
        <v>42408</v>
      </c>
      <c r="AA312" s="11">
        <v>214706</v>
      </c>
      <c r="AB312" s="11">
        <v>193943817</v>
      </c>
      <c r="AC312" s="11">
        <v>176707227</v>
      </c>
      <c r="AD312" s="13">
        <v>0.56406107753321078</v>
      </c>
      <c r="AE312" s="13">
        <v>0.45974079137889851</v>
      </c>
      <c r="AF312" s="13">
        <v>4.8210182089995952E-2</v>
      </c>
      <c r="AG312" s="13">
        <v>9.4200217788050336E-2</v>
      </c>
      <c r="AH312" s="13">
        <v>1.1662122687901557</v>
      </c>
      <c r="AI312" s="14">
        <v>0</v>
      </c>
      <c r="AJ312" s="14">
        <v>0</v>
      </c>
      <c r="AK312" s="14">
        <v>9.8570388408618956E-4</v>
      </c>
      <c r="AL312" s="11">
        <v>0</v>
      </c>
      <c r="AM312" s="12">
        <v>63812</v>
      </c>
      <c r="AN312" s="12">
        <v>990857.62642314739</v>
      </c>
      <c r="AO312" s="12">
        <v>22773.626423147427</v>
      </c>
      <c r="AP312" s="31">
        <v>968084</v>
      </c>
      <c r="AQ312" s="11">
        <v>0.96425850055829598</v>
      </c>
    </row>
    <row r="313" spans="1:43" x14ac:dyDescent="0.3">
      <c r="A313" s="28" t="s">
        <v>315</v>
      </c>
      <c r="B313" s="11">
        <v>1127</v>
      </c>
      <c r="C313" s="12">
        <v>618972</v>
      </c>
      <c r="D313" s="12">
        <v>618972</v>
      </c>
      <c r="E313" s="12">
        <v>0</v>
      </c>
      <c r="F313" s="12">
        <v>66457</v>
      </c>
      <c r="G313" s="12">
        <v>0</v>
      </c>
      <c r="H313" s="12">
        <v>552515</v>
      </c>
      <c r="I313" s="12">
        <v>0</v>
      </c>
      <c r="J313" s="12">
        <v>91728</v>
      </c>
      <c r="K313" s="12">
        <v>0</v>
      </c>
      <c r="L313" s="12">
        <f t="shared" si="4"/>
        <v>91728</v>
      </c>
      <c r="M313" s="12">
        <v>255803</v>
      </c>
      <c r="N313" s="11">
        <v>486505</v>
      </c>
      <c r="O313" s="11">
        <v>120827</v>
      </c>
      <c r="P313" s="11">
        <v>0</v>
      </c>
      <c r="Q313" s="11">
        <v>120827</v>
      </c>
      <c r="R313" s="11">
        <v>2382</v>
      </c>
      <c r="S313" s="11">
        <v>0</v>
      </c>
      <c r="T313" s="11">
        <v>0</v>
      </c>
      <c r="U313" s="11">
        <v>969633</v>
      </c>
      <c r="V313" s="11">
        <v>0</v>
      </c>
      <c r="W313" s="11">
        <v>0</v>
      </c>
      <c r="X313" s="11">
        <v>205886</v>
      </c>
      <c r="Y313" s="11">
        <v>0</v>
      </c>
      <c r="Z313" s="11">
        <v>0</v>
      </c>
      <c r="AA313" s="11">
        <v>33002</v>
      </c>
      <c r="AB313" s="11">
        <v>54773400</v>
      </c>
      <c r="AC313" s="11">
        <v>62710300</v>
      </c>
      <c r="AD313" s="13">
        <v>0.46297928563025437</v>
      </c>
      <c r="AE313" s="13">
        <v>0.88052813045799661</v>
      </c>
      <c r="AF313" s="13">
        <v>0.21868546555297141</v>
      </c>
      <c r="AG313" s="13">
        <v>4.3111951711718235E-3</v>
      </c>
      <c r="AH313" s="13">
        <v>1.5665040768123941</v>
      </c>
      <c r="AI313" s="14">
        <v>0</v>
      </c>
      <c r="AJ313" s="14">
        <v>0</v>
      </c>
      <c r="AK313" s="14">
        <v>3.2831289277837931E-3</v>
      </c>
      <c r="AL313" s="11">
        <v>0</v>
      </c>
      <c r="AM313" s="12">
        <v>380803</v>
      </c>
      <c r="AN313" s="12">
        <v>486505</v>
      </c>
      <c r="AO313" s="12">
        <v>0</v>
      </c>
      <c r="AP313" s="31">
        <v>486505</v>
      </c>
      <c r="AQ313" s="11">
        <v>0.84504581340072382</v>
      </c>
    </row>
    <row r="314" spans="1:43" x14ac:dyDescent="0.3">
      <c r="A314" s="28" t="s">
        <v>316</v>
      </c>
      <c r="B314" s="11">
        <v>11126</v>
      </c>
      <c r="C314" s="12">
        <v>10052325</v>
      </c>
      <c r="D314" s="12">
        <v>10052325</v>
      </c>
      <c r="E314" s="12">
        <v>0</v>
      </c>
      <c r="F314" s="12">
        <v>173224</v>
      </c>
      <c r="G314" s="12">
        <v>1094312</v>
      </c>
      <c r="H314" s="12">
        <v>8784789</v>
      </c>
      <c r="I314" s="12">
        <v>821050</v>
      </c>
      <c r="J314" s="12">
        <v>4156972</v>
      </c>
      <c r="K314" s="12">
        <v>60549</v>
      </c>
      <c r="L314" s="12">
        <f t="shared" si="4"/>
        <v>4217521</v>
      </c>
      <c r="M314" s="12">
        <v>5515552</v>
      </c>
      <c r="N314" s="11">
        <v>7398719</v>
      </c>
      <c r="O314" s="11">
        <v>1932706</v>
      </c>
      <c r="P314" s="11">
        <v>0</v>
      </c>
      <c r="Q314" s="11">
        <v>1932706</v>
      </c>
      <c r="R314" s="11">
        <v>24685</v>
      </c>
      <c r="S314" s="11">
        <v>1885333</v>
      </c>
      <c r="T314" s="11">
        <v>0</v>
      </c>
      <c r="U314" s="11">
        <v>17049348</v>
      </c>
      <c r="V314" s="11">
        <v>0</v>
      </c>
      <c r="W314" s="11">
        <v>0</v>
      </c>
      <c r="X314" s="11">
        <v>991235</v>
      </c>
      <c r="Y314" s="11">
        <v>0</v>
      </c>
      <c r="Z314" s="11">
        <v>10479</v>
      </c>
      <c r="AA314" s="11">
        <v>1495597</v>
      </c>
      <c r="AB314" s="11">
        <v>772232839</v>
      </c>
      <c r="AC314" s="11">
        <v>816921354</v>
      </c>
      <c r="AD314" s="13">
        <v>0.62785253009491748</v>
      </c>
      <c r="AE314" s="13">
        <v>0.84221931795971428</v>
      </c>
      <c r="AF314" s="13">
        <v>0.22000596713250598</v>
      </c>
      <c r="AG314" s="13">
        <v>2.8099707346414355E-3</v>
      </c>
      <c r="AH314" s="13">
        <v>1.6928877859217792</v>
      </c>
      <c r="AI314" s="14">
        <v>0</v>
      </c>
      <c r="AJ314" s="14">
        <v>0</v>
      </c>
      <c r="AK314" s="14">
        <v>1.2133787360882233E-3</v>
      </c>
      <c r="AL314" s="11">
        <v>0</v>
      </c>
      <c r="AM314" s="12">
        <v>1695670</v>
      </c>
      <c r="AN314" s="12">
        <v>8092543.865092664</v>
      </c>
      <c r="AO314" s="12">
        <v>693824.86509266426</v>
      </c>
      <c r="AP314" s="31">
        <v>7398719</v>
      </c>
      <c r="AQ314" s="11" t="e">
        <v>#N/A</v>
      </c>
    </row>
    <row r="315" spans="1:43" x14ac:dyDescent="0.3">
      <c r="A315" s="29" t="s">
        <v>857</v>
      </c>
      <c r="B315" s="15">
        <v>4748612</v>
      </c>
      <c r="C315" s="16">
        <v>6458000987</v>
      </c>
      <c r="D315" s="16">
        <v>6458000987</v>
      </c>
      <c r="E315" s="16">
        <v>153553</v>
      </c>
      <c r="F315" s="16">
        <v>202394018</v>
      </c>
      <c r="G315" s="16">
        <v>507888953</v>
      </c>
      <c r="H315" s="16">
        <v>5747564463</v>
      </c>
      <c r="I315" s="16">
        <v>434316430</v>
      </c>
      <c r="J315" s="16">
        <v>1843473372</v>
      </c>
      <c r="K315" s="16">
        <v>47506015</v>
      </c>
      <c r="L315" s="16">
        <f t="shared" si="4"/>
        <v>1890979387</v>
      </c>
      <c r="M315" s="16">
        <v>2239254363</v>
      </c>
      <c r="N315" s="15">
        <v>2530670843</v>
      </c>
      <c r="O315" s="15">
        <v>1441025491</v>
      </c>
      <c r="P315" s="15">
        <v>4983</v>
      </c>
      <c r="Q315" s="15">
        <v>1441030474</v>
      </c>
      <c r="R315" s="15">
        <v>338162247</v>
      </c>
      <c r="S315" s="15">
        <v>699387861</v>
      </c>
      <c r="T315" s="15">
        <v>196581</v>
      </c>
      <c r="U315" s="15">
        <v>7502976499</v>
      </c>
      <c r="V315" s="15">
        <v>1274256</v>
      </c>
      <c r="W315" s="15">
        <v>23397115</v>
      </c>
      <c r="X315" s="15">
        <v>1054454511</v>
      </c>
      <c r="Y315" s="15">
        <v>762893</v>
      </c>
      <c r="Z315" s="15">
        <v>8221458</v>
      </c>
      <c r="AA315" s="15">
        <v>663235044</v>
      </c>
      <c r="AB315" s="15">
        <v>531040211462</v>
      </c>
      <c r="AC315" s="15">
        <v>537402601536</v>
      </c>
      <c r="AD315" s="17">
        <v>0.38960056514637131</v>
      </c>
      <c r="AE315" s="17">
        <v>0.44030316828827537</v>
      </c>
      <c r="AF315" s="17">
        <v>0.25072019344483165</v>
      </c>
      <c r="AG315" s="17">
        <v>5.8835746719662324E-2</v>
      </c>
      <c r="AH315" s="17">
        <v>1.1394596735991405</v>
      </c>
      <c r="AI315" s="18">
        <v>2.3711385027871678E-6</v>
      </c>
      <c r="AJ315" s="18">
        <v>4.3537405537536563E-5</v>
      </c>
      <c r="AK315" s="18">
        <v>1.9621313852708679E-3</v>
      </c>
      <c r="AL315" s="15">
        <v>1.4195930533635398E-6</v>
      </c>
      <c r="AM315" s="16">
        <f>SUM(AM1:AM314)</f>
        <v>160728647</v>
      </c>
      <c r="AN315" s="16">
        <f>SUM(AN1:AN314)</f>
        <v>884223106.17761219</v>
      </c>
      <c r="AO315" s="16">
        <f>SUM(AO1:AO314)</f>
        <v>55035084.177612364</v>
      </c>
      <c r="AP315" s="32">
        <f>SUM(AP1:AP314)</f>
        <v>829188022</v>
      </c>
      <c r="AQ315" s="11">
        <v>1.1252829066072274</v>
      </c>
    </row>
    <row r="316" spans="1:43" x14ac:dyDescent="0.3">
      <c r="A316" s="28" t="s">
        <v>317</v>
      </c>
      <c r="B316" s="11">
        <v>2737</v>
      </c>
      <c r="C316" s="12">
        <v>1946199</v>
      </c>
      <c r="D316" s="12">
        <v>1946199</v>
      </c>
      <c r="E316" s="12">
        <v>344</v>
      </c>
      <c r="F316" s="12">
        <v>25834</v>
      </c>
      <c r="G316" s="12">
        <v>0</v>
      </c>
      <c r="H316" s="12">
        <v>1920021</v>
      </c>
      <c r="I316" s="12">
        <v>0</v>
      </c>
      <c r="J316" s="12">
        <v>807232</v>
      </c>
      <c r="K316" s="12">
        <v>0</v>
      </c>
      <c r="L316" s="12">
        <f t="shared" si="4"/>
        <v>807232</v>
      </c>
      <c r="M316" s="12">
        <v>869264</v>
      </c>
      <c r="N316" s="11">
        <v>2112334</v>
      </c>
      <c r="O316" s="11">
        <v>189141</v>
      </c>
      <c r="P316" s="11">
        <v>0</v>
      </c>
      <c r="Q316" s="11">
        <v>189141</v>
      </c>
      <c r="R316" s="11">
        <v>8297</v>
      </c>
      <c r="S316" s="11">
        <v>0</v>
      </c>
      <c r="T316" s="11">
        <v>575</v>
      </c>
      <c r="U316" s="11">
        <v>3222357</v>
      </c>
      <c r="V316" s="11">
        <v>0</v>
      </c>
      <c r="W316" s="11">
        <v>0</v>
      </c>
      <c r="X316" s="11">
        <v>413532</v>
      </c>
      <c r="Y316" s="11">
        <v>0</v>
      </c>
      <c r="Z316" s="11">
        <v>0</v>
      </c>
      <c r="AA316" s="11">
        <v>290426</v>
      </c>
      <c r="AB316" s="11">
        <v>148473567</v>
      </c>
      <c r="AC316" s="11">
        <v>164602750</v>
      </c>
      <c r="AD316" s="13">
        <v>0.45273671485884792</v>
      </c>
      <c r="AE316" s="13">
        <v>1.1001619253122752</v>
      </c>
      <c r="AF316" s="13">
        <v>9.8509860048405715E-2</v>
      </c>
      <c r="AG316" s="13">
        <v>4.321306902372422E-3</v>
      </c>
      <c r="AH316" s="13">
        <v>1.6557298071219013</v>
      </c>
      <c r="AI316" s="14">
        <v>0</v>
      </c>
      <c r="AJ316" s="14">
        <v>0</v>
      </c>
      <c r="AK316" s="14">
        <v>2.5123031055070467E-3</v>
      </c>
      <c r="AL316" s="11">
        <v>0</v>
      </c>
      <c r="AM316" s="12">
        <v>1061415</v>
      </c>
      <c r="AN316" s="12">
        <v>2112334</v>
      </c>
      <c r="AO316" s="12">
        <v>0</v>
      </c>
      <c r="AP316" s="31">
        <v>2112334</v>
      </c>
      <c r="AQ316" s="11">
        <v>0.13095971513113133</v>
      </c>
    </row>
    <row r="317" spans="1:43" x14ac:dyDescent="0.3">
      <c r="A317" s="28" t="s">
        <v>318</v>
      </c>
      <c r="B317" s="11">
        <v>3966</v>
      </c>
      <c r="C317" s="12">
        <v>9598012</v>
      </c>
      <c r="D317" s="12">
        <v>9598012</v>
      </c>
      <c r="E317" s="12">
        <v>225</v>
      </c>
      <c r="F317" s="12">
        <v>0</v>
      </c>
      <c r="G317" s="12">
        <v>191908</v>
      </c>
      <c r="H317" s="12">
        <v>9405879</v>
      </c>
      <c r="I317" s="12">
        <v>317549</v>
      </c>
      <c r="J317" s="12">
        <v>439955</v>
      </c>
      <c r="K317" s="12">
        <v>0</v>
      </c>
      <c r="L317" s="12">
        <f t="shared" si="4"/>
        <v>439955</v>
      </c>
      <c r="M317" s="12">
        <v>2580551</v>
      </c>
      <c r="N317" s="11">
        <v>1280076</v>
      </c>
      <c r="O317" s="11">
        <v>2306512</v>
      </c>
      <c r="P317" s="11">
        <v>0</v>
      </c>
      <c r="Q317" s="11">
        <v>2306512</v>
      </c>
      <c r="R317" s="11">
        <v>583750</v>
      </c>
      <c r="S317" s="11">
        <v>267719</v>
      </c>
      <c r="T317" s="11">
        <v>172</v>
      </c>
      <c r="U317" s="11">
        <v>7018781</v>
      </c>
      <c r="V317" s="11">
        <v>27953</v>
      </c>
      <c r="W317" s="11">
        <v>0</v>
      </c>
      <c r="X317" s="11">
        <v>1874174</v>
      </c>
      <c r="Y317" s="11">
        <v>0</v>
      </c>
      <c r="Z317" s="11">
        <v>0</v>
      </c>
      <c r="AA317" s="11">
        <v>158288</v>
      </c>
      <c r="AB317" s="11">
        <v>902910700</v>
      </c>
      <c r="AC317" s="11">
        <v>861231700</v>
      </c>
      <c r="AD317" s="13">
        <v>0.27435511343490598</v>
      </c>
      <c r="AE317" s="13">
        <v>0.13609318172177209</v>
      </c>
      <c r="AF317" s="13">
        <v>0.24522025001597406</v>
      </c>
      <c r="AG317" s="13">
        <v>6.2062248514997906E-2</v>
      </c>
      <c r="AH317" s="13">
        <v>0.71773079368765003</v>
      </c>
      <c r="AI317" s="14">
        <v>3.2457003150255614E-5</v>
      </c>
      <c r="AJ317" s="14">
        <v>0</v>
      </c>
      <c r="AK317" s="14">
        <v>2.1761553830403593E-3</v>
      </c>
      <c r="AL317" s="11">
        <v>0</v>
      </c>
      <c r="AM317" s="12">
        <v>0</v>
      </c>
      <c r="AN317" s="12">
        <v>1321662.1265801757</v>
      </c>
      <c r="AO317" s="12">
        <v>41586.126580175624</v>
      </c>
      <c r="AP317" s="31">
        <v>1280076</v>
      </c>
      <c r="AQ317" s="11">
        <v>0.18280680839790714</v>
      </c>
    </row>
    <row r="318" spans="1:43" x14ac:dyDescent="0.3">
      <c r="A318" s="28" t="s">
        <v>319</v>
      </c>
      <c r="B318" s="11">
        <v>154</v>
      </c>
      <c r="C318" s="12">
        <v>78938</v>
      </c>
      <c r="D318" s="12">
        <v>78938</v>
      </c>
      <c r="E318" s="12">
        <v>0</v>
      </c>
      <c r="F318" s="12">
        <v>0</v>
      </c>
      <c r="G318" s="12">
        <v>0</v>
      </c>
      <c r="H318" s="12">
        <v>78938</v>
      </c>
      <c r="I318" s="12">
        <v>0</v>
      </c>
      <c r="J318" s="12">
        <v>13573</v>
      </c>
      <c r="K318" s="12">
        <v>564</v>
      </c>
      <c r="L318" s="12">
        <f t="shared" si="4"/>
        <v>14137</v>
      </c>
      <c r="M318" s="12">
        <v>70474</v>
      </c>
      <c r="N318" s="11">
        <v>13801</v>
      </c>
      <c r="O318" s="11">
        <v>19319</v>
      </c>
      <c r="P318" s="11">
        <v>0</v>
      </c>
      <c r="Q318" s="11">
        <v>19319</v>
      </c>
      <c r="R318" s="11">
        <v>1186</v>
      </c>
      <c r="S318" s="11">
        <v>0</v>
      </c>
      <c r="T318" s="11">
        <v>0</v>
      </c>
      <c r="U318" s="11">
        <v>104780</v>
      </c>
      <c r="V318" s="11">
        <v>1379</v>
      </c>
      <c r="W318" s="11">
        <v>0</v>
      </c>
      <c r="X318" s="11">
        <v>13972</v>
      </c>
      <c r="Y318" s="11">
        <v>0</v>
      </c>
      <c r="Z318" s="11">
        <v>98</v>
      </c>
      <c r="AA318" s="11">
        <v>4883</v>
      </c>
      <c r="AB318" s="11">
        <v>7389000</v>
      </c>
      <c r="AC318" s="11">
        <v>7923750</v>
      </c>
      <c r="AD318" s="13">
        <v>0.89277660949099291</v>
      </c>
      <c r="AE318" s="13">
        <v>0.1748334135650764</v>
      </c>
      <c r="AF318" s="13">
        <v>0.24473637538321213</v>
      </c>
      <c r="AG318" s="13">
        <v>1.5024449568015404E-2</v>
      </c>
      <c r="AH318" s="13">
        <v>1.3273708480072968</v>
      </c>
      <c r="AI318" s="14">
        <v>1.7403375926802335E-4</v>
      </c>
      <c r="AJ318" s="14">
        <v>0</v>
      </c>
      <c r="AK318" s="14">
        <v>1.7633065152232214E-3</v>
      </c>
      <c r="AL318" s="11">
        <v>0</v>
      </c>
      <c r="AM318" s="12">
        <v>26472</v>
      </c>
      <c r="AN318" s="12">
        <v>13801</v>
      </c>
      <c r="AO318" s="12">
        <v>0</v>
      </c>
      <c r="AP318" s="31">
        <v>13801</v>
      </c>
      <c r="AQ318" s="11">
        <v>1.5226471916879989</v>
      </c>
    </row>
    <row r="319" spans="1:43" x14ac:dyDescent="0.3">
      <c r="A319" s="28" t="s">
        <v>320</v>
      </c>
      <c r="B319" s="11">
        <v>591</v>
      </c>
      <c r="C319" s="12">
        <v>402516</v>
      </c>
      <c r="D319" s="12">
        <v>402516</v>
      </c>
      <c r="E319" s="12">
        <v>0</v>
      </c>
      <c r="F319" s="12">
        <v>0</v>
      </c>
      <c r="G319" s="12">
        <v>0</v>
      </c>
      <c r="H319" s="12">
        <v>402516</v>
      </c>
      <c r="I319" s="12">
        <v>0</v>
      </c>
      <c r="J319" s="12">
        <v>52644</v>
      </c>
      <c r="K319" s="12">
        <v>0</v>
      </c>
      <c r="L319" s="12">
        <f t="shared" si="4"/>
        <v>52644</v>
      </c>
      <c r="M319" s="12">
        <v>219105</v>
      </c>
      <c r="N319" s="11">
        <v>622313</v>
      </c>
      <c r="O319" s="11">
        <v>97687</v>
      </c>
      <c r="P319" s="11">
        <v>0</v>
      </c>
      <c r="Q319" s="11">
        <v>97687</v>
      </c>
      <c r="R319" s="11">
        <v>2834</v>
      </c>
      <c r="S319" s="11">
        <v>0</v>
      </c>
      <c r="T319" s="11">
        <v>0</v>
      </c>
      <c r="U319" s="11">
        <v>941939</v>
      </c>
      <c r="V319" s="11">
        <v>0</v>
      </c>
      <c r="W319" s="11">
        <v>0</v>
      </c>
      <c r="X319" s="11">
        <v>55651</v>
      </c>
      <c r="Y319" s="11">
        <v>0</v>
      </c>
      <c r="Z319" s="11">
        <v>0</v>
      </c>
      <c r="AA319" s="11">
        <v>18940</v>
      </c>
      <c r="AB319" s="11">
        <v>36936133</v>
      </c>
      <c r="AC319" s="11">
        <v>40553000</v>
      </c>
      <c r="AD319" s="13">
        <v>0.54433861014220553</v>
      </c>
      <c r="AE319" s="13">
        <v>1.5460577964602649</v>
      </c>
      <c r="AF319" s="13">
        <v>0.24269097377495552</v>
      </c>
      <c r="AG319" s="13">
        <v>7.0407139095091872E-3</v>
      </c>
      <c r="AH319" s="13">
        <v>2.3401280942869351</v>
      </c>
      <c r="AI319" s="14">
        <v>0</v>
      </c>
      <c r="AJ319" s="14">
        <v>0</v>
      </c>
      <c r="AK319" s="14">
        <v>1.3723029122383055E-3</v>
      </c>
      <c r="AL319" s="11">
        <v>0</v>
      </c>
      <c r="AM319" s="12">
        <v>108573</v>
      </c>
      <c r="AN319" s="12">
        <v>622313</v>
      </c>
      <c r="AO319" s="12">
        <v>0</v>
      </c>
      <c r="AP319" s="31">
        <v>622313</v>
      </c>
      <c r="AQ319" s="11">
        <v>0.90768112430336811</v>
      </c>
    </row>
    <row r="320" spans="1:43" x14ac:dyDescent="0.3">
      <c r="A320" s="28" t="s">
        <v>321</v>
      </c>
      <c r="B320" s="11">
        <v>682</v>
      </c>
      <c r="C320" s="12">
        <v>329374</v>
      </c>
      <c r="D320" s="12">
        <v>329374</v>
      </c>
      <c r="E320" s="12">
        <v>0</v>
      </c>
      <c r="F320" s="12">
        <v>0</v>
      </c>
      <c r="G320" s="12">
        <v>0</v>
      </c>
      <c r="H320" s="12">
        <v>329374</v>
      </c>
      <c r="I320" s="12">
        <v>0</v>
      </c>
      <c r="J320" s="12">
        <v>67695</v>
      </c>
      <c r="K320" s="12">
        <v>624</v>
      </c>
      <c r="L320" s="12">
        <f t="shared" si="4"/>
        <v>68319</v>
      </c>
      <c r="M320" s="12">
        <v>185686</v>
      </c>
      <c r="N320" s="11">
        <v>328134</v>
      </c>
      <c r="O320" s="11">
        <v>23087</v>
      </c>
      <c r="P320" s="11">
        <v>0</v>
      </c>
      <c r="Q320" s="11">
        <v>23087</v>
      </c>
      <c r="R320" s="11">
        <v>20450</v>
      </c>
      <c r="S320" s="11">
        <v>0</v>
      </c>
      <c r="T320" s="11">
        <v>0</v>
      </c>
      <c r="U320" s="11">
        <v>557357</v>
      </c>
      <c r="V320" s="11">
        <v>0</v>
      </c>
      <c r="W320" s="11">
        <v>0</v>
      </c>
      <c r="X320" s="11">
        <v>58746</v>
      </c>
      <c r="Y320" s="11">
        <v>0</v>
      </c>
      <c r="Z320" s="11">
        <v>108</v>
      </c>
      <c r="AA320" s="11">
        <v>24355</v>
      </c>
      <c r="AB320" s="11">
        <v>27700200</v>
      </c>
      <c r="AC320" s="11">
        <v>32927700</v>
      </c>
      <c r="AD320" s="13">
        <v>0.56375427325775562</v>
      </c>
      <c r="AE320" s="13">
        <v>0.99623528268776529</v>
      </c>
      <c r="AF320" s="13">
        <v>7.0093571441583125E-2</v>
      </c>
      <c r="AG320" s="13">
        <v>6.2087475028387185E-2</v>
      </c>
      <c r="AH320" s="13">
        <v>1.6921706024154912</v>
      </c>
      <c r="AI320" s="14">
        <v>0</v>
      </c>
      <c r="AJ320" s="14">
        <v>0</v>
      </c>
      <c r="AK320" s="14">
        <v>1.7840905984930621E-3</v>
      </c>
      <c r="AL320" s="11">
        <v>0</v>
      </c>
      <c r="AM320" s="12">
        <v>277018</v>
      </c>
      <c r="AN320" s="12">
        <v>328134</v>
      </c>
      <c r="AO320" s="12">
        <v>0</v>
      </c>
      <c r="AP320" s="31">
        <v>328134</v>
      </c>
      <c r="AQ320" s="11">
        <v>0.36688923985324579</v>
      </c>
    </row>
    <row r="321" spans="1:43" x14ac:dyDescent="0.3">
      <c r="A321" s="28" t="s">
        <v>322</v>
      </c>
      <c r="B321" s="11">
        <v>2903</v>
      </c>
      <c r="C321" s="12">
        <v>5742320</v>
      </c>
      <c r="D321" s="12">
        <v>5742320</v>
      </c>
      <c r="E321" s="12">
        <v>1178</v>
      </c>
      <c r="F321" s="12">
        <v>0</v>
      </c>
      <c r="G321" s="12">
        <v>311004</v>
      </c>
      <c r="H321" s="12">
        <v>5430138</v>
      </c>
      <c r="I321" s="12">
        <v>304729</v>
      </c>
      <c r="J321" s="12">
        <v>769253</v>
      </c>
      <c r="K321" s="12">
        <v>76670</v>
      </c>
      <c r="L321" s="12">
        <f t="shared" si="4"/>
        <v>845923</v>
      </c>
      <c r="M321" s="12">
        <v>2074850</v>
      </c>
      <c r="N321" s="11">
        <v>1908907</v>
      </c>
      <c r="O321" s="11">
        <v>1914539</v>
      </c>
      <c r="P321" s="11">
        <v>0</v>
      </c>
      <c r="Q321" s="11">
        <v>1914539</v>
      </c>
      <c r="R321" s="11">
        <v>356053</v>
      </c>
      <c r="S321" s="11">
        <v>433864</v>
      </c>
      <c r="T321" s="11">
        <v>1311</v>
      </c>
      <c r="U321" s="11">
        <v>6689524</v>
      </c>
      <c r="V321" s="11">
        <v>0</v>
      </c>
      <c r="W321" s="11">
        <v>0</v>
      </c>
      <c r="X321" s="11">
        <v>1049678</v>
      </c>
      <c r="Y321" s="11">
        <v>0</v>
      </c>
      <c r="Z321" s="11">
        <v>13268</v>
      </c>
      <c r="AA321" s="11">
        <v>276762</v>
      </c>
      <c r="AB321" s="11">
        <v>532196016</v>
      </c>
      <c r="AC321" s="11">
        <v>488237200</v>
      </c>
      <c r="AD321" s="13">
        <v>0.38209894481503048</v>
      </c>
      <c r="AE321" s="13">
        <v>0.35153931631203478</v>
      </c>
      <c r="AF321" s="13">
        <v>0.35257649068955521</v>
      </c>
      <c r="AG321" s="13">
        <v>6.5569788465781167E-2</v>
      </c>
      <c r="AH321" s="13">
        <v>1.1517845402824016</v>
      </c>
      <c r="AI321" s="14">
        <v>0</v>
      </c>
      <c r="AJ321" s="14">
        <v>0</v>
      </c>
      <c r="AK321" s="14">
        <v>2.149934499050871E-3</v>
      </c>
      <c r="AL321" s="11">
        <v>0</v>
      </c>
      <c r="AM321" s="12">
        <v>0</v>
      </c>
      <c r="AN321" s="12">
        <v>2020708.7911712397</v>
      </c>
      <c r="AO321" s="12">
        <v>111801.79117123973</v>
      </c>
      <c r="AP321" s="31">
        <v>1908907</v>
      </c>
      <c r="AQ321" s="11">
        <v>0.33098548038307074</v>
      </c>
    </row>
    <row r="322" spans="1:43" x14ac:dyDescent="0.3">
      <c r="A322" s="28" t="s">
        <v>323</v>
      </c>
      <c r="B322" s="11">
        <v>197</v>
      </c>
      <c r="C322" s="12">
        <v>123059</v>
      </c>
      <c r="D322" s="12">
        <v>123059</v>
      </c>
      <c r="E322" s="12">
        <v>0</v>
      </c>
      <c r="F322" s="12">
        <v>0</v>
      </c>
      <c r="G322" s="12">
        <v>0</v>
      </c>
      <c r="H322" s="12">
        <v>123059</v>
      </c>
      <c r="I322" s="12">
        <v>0</v>
      </c>
      <c r="J322" s="12">
        <v>14868</v>
      </c>
      <c r="K322" s="12">
        <v>220</v>
      </c>
      <c r="L322" s="12">
        <f t="shared" ref="L322:L385" si="5">SUM(J322:K322)</f>
        <v>15088</v>
      </c>
      <c r="M322" s="12">
        <v>59818</v>
      </c>
      <c r="N322" s="11">
        <v>40000</v>
      </c>
      <c r="O322" s="11">
        <v>17152</v>
      </c>
      <c r="P322" s="11">
        <v>0</v>
      </c>
      <c r="Q322" s="11">
        <v>17152</v>
      </c>
      <c r="R322" s="11">
        <v>1636</v>
      </c>
      <c r="S322" s="11">
        <v>0</v>
      </c>
      <c r="T322" s="11">
        <v>0</v>
      </c>
      <c r="U322" s="11">
        <v>118606</v>
      </c>
      <c r="V322" s="11">
        <v>0</v>
      </c>
      <c r="W322" s="11">
        <v>0</v>
      </c>
      <c r="X322" s="11">
        <v>20562</v>
      </c>
      <c r="Y322" s="11">
        <v>0</v>
      </c>
      <c r="Z322" s="11">
        <v>38</v>
      </c>
      <c r="AA322" s="11">
        <v>5349</v>
      </c>
      <c r="AB322" s="11">
        <v>11889400</v>
      </c>
      <c r="AC322" s="11">
        <v>12684800</v>
      </c>
      <c r="AD322" s="13">
        <v>0.48609203715291038</v>
      </c>
      <c r="AE322" s="13">
        <v>0.32504733501816202</v>
      </c>
      <c r="AF322" s="13">
        <v>0.13938029725578788</v>
      </c>
      <c r="AG322" s="13">
        <v>1.3294436002242827E-2</v>
      </c>
      <c r="AH322" s="13">
        <v>0.96381410542910306</v>
      </c>
      <c r="AI322" s="14">
        <v>0</v>
      </c>
      <c r="AJ322" s="14">
        <v>0</v>
      </c>
      <c r="AK322" s="14">
        <v>1.6209952068617559E-3</v>
      </c>
      <c r="AL322" s="11">
        <v>0</v>
      </c>
      <c r="AM322" s="12">
        <v>41045</v>
      </c>
      <c r="AN322" s="12">
        <v>40000</v>
      </c>
      <c r="AO322" s="12">
        <v>0</v>
      </c>
      <c r="AP322" s="31">
        <v>40000</v>
      </c>
      <c r="AQ322" s="11">
        <v>0.14315976468374855</v>
      </c>
    </row>
    <row r="323" spans="1:43" x14ac:dyDescent="0.3">
      <c r="A323" s="28" t="s">
        <v>324</v>
      </c>
      <c r="B323" s="11">
        <v>726</v>
      </c>
      <c r="C323" s="12">
        <v>4778360</v>
      </c>
      <c r="D323" s="12">
        <v>4778360</v>
      </c>
      <c r="E323" s="12">
        <v>0</v>
      </c>
      <c r="F323" s="12">
        <v>0</v>
      </c>
      <c r="G323" s="12">
        <v>131999</v>
      </c>
      <c r="H323" s="12">
        <v>4646361</v>
      </c>
      <c r="I323" s="12">
        <v>22869</v>
      </c>
      <c r="J323" s="12">
        <v>298624</v>
      </c>
      <c r="K323" s="12">
        <v>459517</v>
      </c>
      <c r="L323" s="12">
        <f t="shared" si="5"/>
        <v>758141</v>
      </c>
      <c r="M323" s="12">
        <v>1775373</v>
      </c>
      <c r="N323" s="11">
        <v>632881</v>
      </c>
      <c r="O323" s="11">
        <v>972157</v>
      </c>
      <c r="P323" s="11">
        <v>0</v>
      </c>
      <c r="Q323" s="11">
        <v>972157</v>
      </c>
      <c r="R323" s="11">
        <v>429091</v>
      </c>
      <c r="S323" s="11">
        <v>184144</v>
      </c>
      <c r="T323" s="11">
        <v>0</v>
      </c>
      <c r="U323" s="11">
        <v>3993646</v>
      </c>
      <c r="V323" s="11">
        <v>0</v>
      </c>
      <c r="W323" s="11">
        <v>0</v>
      </c>
      <c r="X323" s="11">
        <v>1177814</v>
      </c>
      <c r="Y323" s="11">
        <v>0</v>
      </c>
      <c r="Z323" s="11">
        <v>79524</v>
      </c>
      <c r="AA323" s="11">
        <v>107439</v>
      </c>
      <c r="AB323" s="11">
        <v>402625190</v>
      </c>
      <c r="AC323" s="11">
        <v>362572200</v>
      </c>
      <c r="AD323" s="13">
        <v>0.38209966896674624</v>
      </c>
      <c r="AE323" s="13">
        <v>0.1362100361982205</v>
      </c>
      <c r="AF323" s="13">
        <v>0.20922976066646565</v>
      </c>
      <c r="AG323" s="13">
        <v>9.2349905657352072E-2</v>
      </c>
      <c r="AH323" s="13">
        <v>0.81988937148878449</v>
      </c>
      <c r="AI323" s="14">
        <v>0</v>
      </c>
      <c r="AJ323" s="14">
        <v>0</v>
      </c>
      <c r="AK323" s="14">
        <v>3.2484950583635481E-3</v>
      </c>
      <c r="AL323" s="11">
        <v>0</v>
      </c>
      <c r="AM323" s="12">
        <v>0</v>
      </c>
      <c r="AN323" s="12">
        <v>636154.92065855267</v>
      </c>
      <c r="AO323" s="12">
        <v>3273.9206585526458</v>
      </c>
      <c r="AP323" s="31">
        <v>632881</v>
      </c>
      <c r="AQ323" s="11">
        <v>0.62403278825445496</v>
      </c>
    </row>
    <row r="324" spans="1:43" x14ac:dyDescent="0.3">
      <c r="A324" s="28" t="s">
        <v>325</v>
      </c>
      <c r="B324" s="11">
        <v>330</v>
      </c>
      <c r="C324" s="12">
        <v>211496</v>
      </c>
      <c r="D324" s="12">
        <v>211496</v>
      </c>
      <c r="E324" s="12">
        <v>0</v>
      </c>
      <c r="F324" s="12">
        <v>0</v>
      </c>
      <c r="G324" s="12">
        <v>0</v>
      </c>
      <c r="H324" s="12">
        <v>211496</v>
      </c>
      <c r="I324" s="12">
        <v>0</v>
      </c>
      <c r="J324" s="12">
        <v>24361</v>
      </c>
      <c r="K324" s="12">
        <v>0</v>
      </c>
      <c r="L324" s="12">
        <f t="shared" si="5"/>
        <v>24361</v>
      </c>
      <c r="M324" s="12">
        <v>133115</v>
      </c>
      <c r="N324" s="11">
        <v>119049</v>
      </c>
      <c r="O324" s="11">
        <v>32596</v>
      </c>
      <c r="P324" s="11">
        <v>0</v>
      </c>
      <c r="Q324" s="11">
        <v>32596</v>
      </c>
      <c r="R324" s="11">
        <v>1386</v>
      </c>
      <c r="S324" s="11">
        <v>0</v>
      </c>
      <c r="T324" s="11">
        <v>0</v>
      </c>
      <c r="U324" s="11">
        <v>286146</v>
      </c>
      <c r="V324" s="11">
        <v>0</v>
      </c>
      <c r="W324" s="11">
        <v>0</v>
      </c>
      <c r="X324" s="11">
        <v>33184</v>
      </c>
      <c r="Y324" s="11">
        <v>0</v>
      </c>
      <c r="Z324" s="11">
        <v>0</v>
      </c>
      <c r="AA324" s="11">
        <v>8764</v>
      </c>
      <c r="AB324" s="11">
        <v>19243561</v>
      </c>
      <c r="AC324" s="11">
        <v>21112300</v>
      </c>
      <c r="AD324" s="13">
        <v>0.62939724628361771</v>
      </c>
      <c r="AE324" s="13">
        <v>0.56289007829935322</v>
      </c>
      <c r="AF324" s="13">
        <v>0.15412111812989371</v>
      </c>
      <c r="AG324" s="13">
        <v>6.5533154291334116E-3</v>
      </c>
      <c r="AH324" s="13">
        <v>1.3529617581419984</v>
      </c>
      <c r="AI324" s="14">
        <v>0</v>
      </c>
      <c r="AJ324" s="14">
        <v>0</v>
      </c>
      <c r="AK324" s="14">
        <v>1.5717851678879137E-3</v>
      </c>
      <c r="AL324" s="11">
        <v>0</v>
      </c>
      <c r="AM324" s="12">
        <v>80167</v>
      </c>
      <c r="AN324" s="12">
        <v>119049</v>
      </c>
      <c r="AO324" s="12">
        <v>0</v>
      </c>
      <c r="AP324" s="31">
        <v>119049</v>
      </c>
      <c r="AQ324" s="11">
        <v>1.1522555980338614</v>
      </c>
    </row>
    <row r="325" spans="1:43" x14ac:dyDescent="0.3">
      <c r="A325" s="28" t="s">
        <v>326</v>
      </c>
      <c r="B325" s="11">
        <v>624</v>
      </c>
      <c r="C325" s="12">
        <v>226778</v>
      </c>
      <c r="D325" s="12">
        <v>226778</v>
      </c>
      <c r="E325" s="12">
        <v>0</v>
      </c>
      <c r="F325" s="12">
        <v>0</v>
      </c>
      <c r="G325" s="12">
        <v>0</v>
      </c>
      <c r="H325" s="12">
        <v>226778</v>
      </c>
      <c r="I325" s="12">
        <v>0</v>
      </c>
      <c r="J325" s="12">
        <v>24684</v>
      </c>
      <c r="K325" s="12">
        <v>0</v>
      </c>
      <c r="L325" s="12">
        <f t="shared" si="5"/>
        <v>24684</v>
      </c>
      <c r="M325" s="12">
        <v>105966</v>
      </c>
      <c r="N325" s="11">
        <v>214142</v>
      </c>
      <c r="O325" s="11">
        <v>31441</v>
      </c>
      <c r="P325" s="11">
        <v>0</v>
      </c>
      <c r="Q325" s="11">
        <v>31441</v>
      </c>
      <c r="R325" s="11">
        <v>469</v>
      </c>
      <c r="S325" s="11">
        <v>0</v>
      </c>
      <c r="T325" s="11">
        <v>0</v>
      </c>
      <c r="U325" s="11">
        <v>352018</v>
      </c>
      <c r="V325" s="11">
        <v>0</v>
      </c>
      <c r="W325" s="11">
        <v>0</v>
      </c>
      <c r="X325" s="11">
        <v>53735</v>
      </c>
      <c r="Y325" s="11">
        <v>0</v>
      </c>
      <c r="Z325" s="11">
        <v>0</v>
      </c>
      <c r="AA325" s="11">
        <v>8881</v>
      </c>
      <c r="AB325" s="11">
        <v>20527668</v>
      </c>
      <c r="AC325" s="11">
        <v>24268100</v>
      </c>
      <c r="AD325" s="13">
        <v>0.46726754799848308</v>
      </c>
      <c r="AE325" s="13">
        <v>0.94428030937745289</v>
      </c>
      <c r="AF325" s="13">
        <v>0.13864219633297761</v>
      </c>
      <c r="AG325" s="13">
        <v>2.0681018440942243E-3</v>
      </c>
      <c r="AH325" s="13">
        <v>1.5522581555530077</v>
      </c>
      <c r="AI325" s="14">
        <v>0</v>
      </c>
      <c r="AJ325" s="14">
        <v>0</v>
      </c>
      <c r="AK325" s="14">
        <v>2.2142236104186154E-3</v>
      </c>
      <c r="AL325" s="11">
        <v>0</v>
      </c>
      <c r="AM325" s="12">
        <v>218057</v>
      </c>
      <c r="AN325" s="12">
        <v>214142</v>
      </c>
      <c r="AO325" s="12">
        <v>0</v>
      </c>
      <c r="AP325" s="31">
        <v>214142</v>
      </c>
      <c r="AQ325" s="11">
        <v>1.1275798480489785</v>
      </c>
    </row>
    <row r="326" spans="1:43" x14ac:dyDescent="0.3">
      <c r="A326" s="28" t="s">
        <v>327</v>
      </c>
      <c r="B326" s="11">
        <v>180</v>
      </c>
      <c r="C326" s="12">
        <v>73662</v>
      </c>
      <c r="D326" s="12">
        <v>73662</v>
      </c>
      <c r="E326" s="12">
        <v>0</v>
      </c>
      <c r="F326" s="12">
        <v>0</v>
      </c>
      <c r="G326" s="12">
        <v>0</v>
      </c>
      <c r="H326" s="12">
        <v>73662</v>
      </c>
      <c r="I326" s="12">
        <v>0</v>
      </c>
      <c r="J326" s="12">
        <v>20830</v>
      </c>
      <c r="K326" s="12">
        <v>0</v>
      </c>
      <c r="L326" s="12">
        <f t="shared" si="5"/>
        <v>20830</v>
      </c>
      <c r="M326" s="12">
        <v>21582</v>
      </c>
      <c r="N326" s="11">
        <v>76431</v>
      </c>
      <c r="O326" s="11">
        <v>7950</v>
      </c>
      <c r="P326" s="11">
        <v>0</v>
      </c>
      <c r="Q326" s="11">
        <v>7950</v>
      </c>
      <c r="R326" s="11">
        <v>3625</v>
      </c>
      <c r="S326" s="11">
        <v>0</v>
      </c>
      <c r="T326" s="11">
        <v>0</v>
      </c>
      <c r="U326" s="11">
        <v>109588</v>
      </c>
      <c r="V326" s="11">
        <v>0</v>
      </c>
      <c r="W326" s="11">
        <v>0</v>
      </c>
      <c r="X326" s="11">
        <v>18613</v>
      </c>
      <c r="Y326" s="11">
        <v>0</v>
      </c>
      <c r="Z326" s="11">
        <v>0</v>
      </c>
      <c r="AA326" s="11">
        <v>7494</v>
      </c>
      <c r="AB326" s="11">
        <v>5785614</v>
      </c>
      <c r="AC326" s="11">
        <v>7058400</v>
      </c>
      <c r="AD326" s="13">
        <v>0.2929868860470799</v>
      </c>
      <c r="AE326" s="13">
        <v>1.0375906166001465</v>
      </c>
      <c r="AF326" s="13">
        <v>0.10792538893866579</v>
      </c>
      <c r="AG326" s="13">
        <v>4.9211262251907362E-2</v>
      </c>
      <c r="AH326" s="13">
        <v>1.4877141538377996</v>
      </c>
      <c r="AI326" s="14">
        <v>0</v>
      </c>
      <c r="AJ326" s="14">
        <v>0</v>
      </c>
      <c r="AK326" s="14">
        <v>2.6369998866598663E-3</v>
      </c>
      <c r="AL326" s="11">
        <v>0</v>
      </c>
      <c r="AM326" s="12">
        <v>56070</v>
      </c>
      <c r="AN326" s="12">
        <v>76431</v>
      </c>
      <c r="AO326" s="12">
        <v>0</v>
      </c>
      <c r="AP326" s="31">
        <v>76431</v>
      </c>
      <c r="AQ326" s="11">
        <v>0.39012183263741923</v>
      </c>
    </row>
    <row r="327" spans="1:43" x14ac:dyDescent="0.3">
      <c r="A327" s="28" t="s">
        <v>328</v>
      </c>
      <c r="B327" s="11">
        <v>59</v>
      </c>
      <c r="C327" s="12">
        <v>36434</v>
      </c>
      <c r="D327" s="12">
        <v>36434</v>
      </c>
      <c r="E327" s="12">
        <v>0</v>
      </c>
      <c r="F327" s="12">
        <v>0</v>
      </c>
      <c r="G327" s="12">
        <v>0</v>
      </c>
      <c r="H327" s="12">
        <v>36434</v>
      </c>
      <c r="I327" s="12">
        <v>0</v>
      </c>
      <c r="J327" s="12">
        <v>14550</v>
      </c>
      <c r="K327" s="12">
        <v>0</v>
      </c>
      <c r="L327" s="12">
        <f t="shared" si="5"/>
        <v>14550</v>
      </c>
      <c r="M327" s="12">
        <v>16861</v>
      </c>
      <c r="N327" s="11">
        <v>13644</v>
      </c>
      <c r="O327" s="11">
        <v>14509</v>
      </c>
      <c r="P327" s="11">
        <v>0</v>
      </c>
      <c r="Q327" s="11">
        <v>14509</v>
      </c>
      <c r="R327" s="11">
        <v>1790</v>
      </c>
      <c r="S327" s="11">
        <v>0</v>
      </c>
      <c r="T327" s="11">
        <v>0</v>
      </c>
      <c r="U327" s="11">
        <v>46804</v>
      </c>
      <c r="V327" s="11">
        <v>0</v>
      </c>
      <c r="W327" s="11">
        <v>0</v>
      </c>
      <c r="X327" s="11">
        <v>6250</v>
      </c>
      <c r="Y327" s="11">
        <v>0</v>
      </c>
      <c r="Z327" s="11">
        <v>0</v>
      </c>
      <c r="AA327" s="11">
        <v>5235</v>
      </c>
      <c r="AB327" s="11">
        <v>2655700</v>
      </c>
      <c r="AC327" s="11">
        <v>2880900</v>
      </c>
      <c r="AD327" s="13">
        <v>0.46278201679749686</v>
      </c>
      <c r="AE327" s="13">
        <v>0.37448537080748751</v>
      </c>
      <c r="AF327" s="13">
        <v>0.39822693088873029</v>
      </c>
      <c r="AG327" s="13">
        <v>4.9129933578525554E-2</v>
      </c>
      <c r="AH327" s="13">
        <v>1.2846242520722402</v>
      </c>
      <c r="AI327" s="14">
        <v>0</v>
      </c>
      <c r="AJ327" s="14">
        <v>0</v>
      </c>
      <c r="AK327" s="14">
        <v>2.1694609323475301E-3</v>
      </c>
      <c r="AL327" s="11">
        <v>0</v>
      </c>
      <c r="AM327" s="12">
        <v>13918</v>
      </c>
      <c r="AN327" s="12">
        <v>13644</v>
      </c>
      <c r="AO327" s="12">
        <v>0</v>
      </c>
      <c r="AP327" s="31">
        <v>13644</v>
      </c>
      <c r="AQ327" s="11">
        <v>0.50563467980986787</v>
      </c>
    </row>
    <row r="328" spans="1:43" x14ac:dyDescent="0.3">
      <c r="A328" s="28" t="s">
        <v>329</v>
      </c>
      <c r="B328" s="11">
        <v>294</v>
      </c>
      <c r="C328" s="12">
        <v>446140</v>
      </c>
      <c r="D328" s="12">
        <v>446140</v>
      </c>
      <c r="E328" s="12">
        <v>0</v>
      </c>
      <c r="F328" s="12">
        <v>0</v>
      </c>
      <c r="G328" s="12">
        <v>0</v>
      </c>
      <c r="H328" s="12">
        <v>446140</v>
      </c>
      <c r="I328" s="12">
        <v>0</v>
      </c>
      <c r="J328" s="12">
        <v>115445</v>
      </c>
      <c r="K328" s="12">
        <v>67635</v>
      </c>
      <c r="L328" s="12">
        <f t="shared" si="5"/>
        <v>183080</v>
      </c>
      <c r="M328" s="12">
        <v>133210</v>
      </c>
      <c r="N328" s="11">
        <v>236434</v>
      </c>
      <c r="O328" s="11">
        <v>45593</v>
      </c>
      <c r="P328" s="11">
        <v>0</v>
      </c>
      <c r="Q328" s="11">
        <v>45593</v>
      </c>
      <c r="R328" s="11">
        <v>571</v>
      </c>
      <c r="S328" s="11">
        <v>0</v>
      </c>
      <c r="T328" s="11">
        <v>0</v>
      </c>
      <c r="U328" s="11">
        <v>415809</v>
      </c>
      <c r="V328" s="11">
        <v>0</v>
      </c>
      <c r="W328" s="11">
        <v>0</v>
      </c>
      <c r="X328" s="11">
        <v>23721</v>
      </c>
      <c r="Y328" s="11">
        <v>0</v>
      </c>
      <c r="Z328" s="11">
        <v>11706</v>
      </c>
      <c r="AA328" s="11">
        <v>41535</v>
      </c>
      <c r="AB328" s="11">
        <v>36239561</v>
      </c>
      <c r="AC328" s="11">
        <v>28983800</v>
      </c>
      <c r="AD328" s="13">
        <v>0.29858340431254765</v>
      </c>
      <c r="AE328" s="13">
        <v>0.52995472273277444</v>
      </c>
      <c r="AF328" s="13">
        <v>0.10219437844622764</v>
      </c>
      <c r="AG328" s="13">
        <v>1.279867306226745E-3</v>
      </c>
      <c r="AH328" s="13">
        <v>0.93201237279777638</v>
      </c>
      <c r="AI328" s="14">
        <v>0</v>
      </c>
      <c r="AJ328" s="14">
        <v>0</v>
      </c>
      <c r="AK328" s="14">
        <v>8.184227050973302E-4</v>
      </c>
      <c r="AL328" s="11">
        <v>0</v>
      </c>
      <c r="AM328" s="12">
        <v>0</v>
      </c>
      <c r="AN328" s="12">
        <v>236434</v>
      </c>
      <c r="AO328" s="12">
        <v>0</v>
      </c>
      <c r="AP328" s="31">
        <v>236434</v>
      </c>
      <c r="AQ328" s="11">
        <v>0.67220247254204912</v>
      </c>
    </row>
    <row r="329" spans="1:43" x14ac:dyDescent="0.3">
      <c r="A329" s="28" t="s">
        <v>330</v>
      </c>
      <c r="B329" s="11">
        <v>54</v>
      </c>
      <c r="C329" s="12">
        <v>58267</v>
      </c>
      <c r="D329" s="12">
        <v>58267</v>
      </c>
      <c r="E329" s="12">
        <v>0</v>
      </c>
      <c r="F329" s="12">
        <v>0</v>
      </c>
      <c r="G329" s="12">
        <v>0</v>
      </c>
      <c r="H329" s="12">
        <v>58267</v>
      </c>
      <c r="I329" s="12">
        <v>0</v>
      </c>
      <c r="J329" s="12">
        <v>29260</v>
      </c>
      <c r="K329" s="12">
        <v>2013</v>
      </c>
      <c r="L329" s="12">
        <f t="shared" si="5"/>
        <v>31273</v>
      </c>
      <c r="M329" s="12">
        <v>16579</v>
      </c>
      <c r="N329" s="11">
        <v>40001</v>
      </c>
      <c r="O329" s="11">
        <v>4623</v>
      </c>
      <c r="P329" s="11">
        <v>0</v>
      </c>
      <c r="Q329" s="11">
        <v>4623</v>
      </c>
      <c r="R329" s="11">
        <v>89</v>
      </c>
      <c r="S329" s="11">
        <v>0</v>
      </c>
      <c r="T329" s="11">
        <v>0</v>
      </c>
      <c r="U329" s="11">
        <v>61292</v>
      </c>
      <c r="V329" s="11">
        <v>0</v>
      </c>
      <c r="W329" s="11">
        <v>0</v>
      </c>
      <c r="X329" s="11">
        <v>10684</v>
      </c>
      <c r="Y329" s="11">
        <v>0</v>
      </c>
      <c r="Z329" s="11">
        <v>348</v>
      </c>
      <c r="AA329" s="11">
        <v>10527</v>
      </c>
      <c r="AB329" s="11">
        <v>4256051</v>
      </c>
      <c r="AC329" s="11">
        <v>4059800</v>
      </c>
      <c r="AD329" s="13">
        <v>0.28453498549779466</v>
      </c>
      <c r="AE329" s="13">
        <v>0.68651209089192855</v>
      </c>
      <c r="AF329" s="13">
        <v>7.934165136355055E-2</v>
      </c>
      <c r="AG329" s="13">
        <v>1.5274512159541421E-3</v>
      </c>
      <c r="AH329" s="13">
        <v>1.051916178969228</v>
      </c>
      <c r="AI329" s="14">
        <v>0</v>
      </c>
      <c r="AJ329" s="14">
        <v>0</v>
      </c>
      <c r="AK329" s="14">
        <v>2.6316567318587121E-3</v>
      </c>
      <c r="AL329" s="11">
        <v>0</v>
      </c>
      <c r="AM329" s="12">
        <v>12075</v>
      </c>
      <c r="AN329" s="12">
        <v>40001</v>
      </c>
      <c r="AO329" s="12">
        <v>0</v>
      </c>
      <c r="AP329" s="31">
        <v>40001</v>
      </c>
      <c r="AQ329" s="11">
        <v>1.1029645024126893</v>
      </c>
    </row>
    <row r="330" spans="1:43" x14ac:dyDescent="0.3">
      <c r="A330" s="28" t="s">
        <v>331</v>
      </c>
      <c r="B330" s="11">
        <v>906</v>
      </c>
      <c r="C330" s="12">
        <v>449657</v>
      </c>
      <c r="D330" s="12">
        <v>449657</v>
      </c>
      <c r="E330" s="12">
        <v>0</v>
      </c>
      <c r="F330" s="12">
        <v>4756</v>
      </c>
      <c r="G330" s="12">
        <v>0</v>
      </c>
      <c r="H330" s="12">
        <v>444901</v>
      </c>
      <c r="I330" s="12">
        <v>0</v>
      </c>
      <c r="J330" s="12">
        <v>83445</v>
      </c>
      <c r="K330" s="12">
        <v>979</v>
      </c>
      <c r="L330" s="12">
        <f t="shared" si="5"/>
        <v>84424</v>
      </c>
      <c r="M330" s="12">
        <v>129682</v>
      </c>
      <c r="N330" s="11">
        <v>480222</v>
      </c>
      <c r="O330" s="11">
        <v>27005</v>
      </c>
      <c r="P330" s="11">
        <v>0</v>
      </c>
      <c r="Q330" s="11">
        <v>27005</v>
      </c>
      <c r="R330" s="11">
        <v>27846</v>
      </c>
      <c r="S330" s="11">
        <v>0</v>
      </c>
      <c r="T330" s="11">
        <v>0</v>
      </c>
      <c r="U330" s="11">
        <v>671861</v>
      </c>
      <c r="V330" s="11">
        <v>0</v>
      </c>
      <c r="W330" s="11">
        <v>0</v>
      </c>
      <c r="X330" s="11">
        <v>103435</v>
      </c>
      <c r="Y330" s="11">
        <v>0</v>
      </c>
      <c r="Z330" s="11">
        <v>169</v>
      </c>
      <c r="AA330" s="11">
        <v>30022</v>
      </c>
      <c r="AB330" s="11">
        <v>38930200</v>
      </c>
      <c r="AC330" s="11">
        <v>43338175</v>
      </c>
      <c r="AD330" s="13">
        <v>0.29148507195982926</v>
      </c>
      <c r="AE330" s="13">
        <v>1.0793906959076289</v>
      </c>
      <c r="AF330" s="13">
        <v>6.0698897057997171E-2</v>
      </c>
      <c r="AG330" s="13">
        <v>6.2589205238918325E-2</v>
      </c>
      <c r="AH330" s="13">
        <v>1.4941638701643736</v>
      </c>
      <c r="AI330" s="14">
        <v>0</v>
      </c>
      <c r="AJ330" s="14">
        <v>0</v>
      </c>
      <c r="AK330" s="14">
        <v>2.3866948712076594E-3</v>
      </c>
      <c r="AL330" s="11">
        <v>0</v>
      </c>
      <c r="AM330" s="12">
        <v>407533</v>
      </c>
      <c r="AN330" s="12">
        <v>480222</v>
      </c>
      <c r="AO330" s="12">
        <v>0</v>
      </c>
      <c r="AP330" s="31">
        <v>480222</v>
      </c>
      <c r="AQ330" s="11">
        <v>0.96978399300786611</v>
      </c>
    </row>
    <row r="331" spans="1:43" x14ac:dyDescent="0.3">
      <c r="A331" s="28" t="s">
        <v>332</v>
      </c>
      <c r="B331" s="11">
        <v>58</v>
      </c>
      <c r="C331" s="12">
        <v>17449</v>
      </c>
      <c r="D331" s="12">
        <v>17449</v>
      </c>
      <c r="E331" s="12">
        <v>0</v>
      </c>
      <c r="F331" s="12">
        <v>0</v>
      </c>
      <c r="G331" s="12">
        <v>0</v>
      </c>
      <c r="H331" s="12">
        <v>17449</v>
      </c>
      <c r="I331" s="12">
        <v>0</v>
      </c>
      <c r="J331" s="12">
        <v>7962</v>
      </c>
      <c r="K331" s="12">
        <v>39</v>
      </c>
      <c r="L331" s="12">
        <f t="shared" si="5"/>
        <v>8001</v>
      </c>
      <c r="M331" s="12">
        <v>5075</v>
      </c>
      <c r="N331" s="11">
        <v>15775</v>
      </c>
      <c r="O331" s="11">
        <v>2150</v>
      </c>
      <c r="P331" s="11">
        <v>0</v>
      </c>
      <c r="Q331" s="11">
        <v>2150</v>
      </c>
      <c r="R331" s="11">
        <v>1092</v>
      </c>
      <c r="S331" s="11">
        <v>0</v>
      </c>
      <c r="T331" s="11">
        <v>0</v>
      </c>
      <c r="U331" s="11">
        <v>24092</v>
      </c>
      <c r="V331" s="11">
        <v>0</v>
      </c>
      <c r="W331" s="11">
        <v>0</v>
      </c>
      <c r="X331" s="11">
        <v>9018</v>
      </c>
      <c r="Y331" s="11">
        <v>0</v>
      </c>
      <c r="Z331" s="11">
        <v>7</v>
      </c>
      <c r="AA331" s="11">
        <v>2865</v>
      </c>
      <c r="AB331" s="11">
        <v>1440100</v>
      </c>
      <c r="AC331" s="11">
        <v>1398400</v>
      </c>
      <c r="AD331" s="13">
        <v>0.29084761304372742</v>
      </c>
      <c r="AE331" s="13">
        <v>0.9040632701014385</v>
      </c>
      <c r="AF331" s="13">
        <v>0.12321623015645596</v>
      </c>
      <c r="AG331" s="13">
        <v>6.258238294458135E-2</v>
      </c>
      <c r="AH331" s="13">
        <v>1.3807094962462032</v>
      </c>
      <c r="AI331" s="14">
        <v>0</v>
      </c>
      <c r="AJ331" s="14">
        <v>0</v>
      </c>
      <c r="AK331" s="14">
        <v>6.4487986270022881E-3</v>
      </c>
      <c r="AL331" s="11">
        <v>0</v>
      </c>
      <c r="AM331" s="12">
        <v>13325</v>
      </c>
      <c r="AN331" s="12">
        <v>15775</v>
      </c>
      <c r="AO331" s="12">
        <v>0</v>
      </c>
      <c r="AP331" s="31">
        <v>15775</v>
      </c>
      <c r="AQ331" s="11">
        <v>1.3739535373894256</v>
      </c>
    </row>
    <row r="332" spans="1:43" x14ac:dyDescent="0.3">
      <c r="A332" s="28" t="s">
        <v>333</v>
      </c>
      <c r="B332" s="11">
        <v>564</v>
      </c>
      <c r="C332" s="12">
        <v>189949</v>
      </c>
      <c r="D332" s="12">
        <v>189949</v>
      </c>
      <c r="E332" s="12">
        <v>0</v>
      </c>
      <c r="F332" s="12">
        <v>0</v>
      </c>
      <c r="G332" s="12">
        <v>0</v>
      </c>
      <c r="H332" s="12">
        <v>189949</v>
      </c>
      <c r="I332" s="12">
        <v>0</v>
      </c>
      <c r="J332" s="12">
        <v>20798</v>
      </c>
      <c r="K332" s="12">
        <v>0</v>
      </c>
      <c r="L332" s="12">
        <f t="shared" si="5"/>
        <v>20798</v>
      </c>
      <c r="M332" s="12">
        <v>79070</v>
      </c>
      <c r="N332" s="11">
        <v>219011</v>
      </c>
      <c r="O332" s="11">
        <v>8791</v>
      </c>
      <c r="P332" s="11">
        <v>0</v>
      </c>
      <c r="Q332" s="11">
        <v>8791</v>
      </c>
      <c r="R332" s="11">
        <v>10039</v>
      </c>
      <c r="S332" s="11">
        <v>0</v>
      </c>
      <c r="T332" s="11">
        <v>0</v>
      </c>
      <c r="U332" s="11">
        <v>316911</v>
      </c>
      <c r="V332" s="11">
        <v>0</v>
      </c>
      <c r="W332" s="11">
        <v>0</v>
      </c>
      <c r="X332" s="11">
        <v>57542</v>
      </c>
      <c r="Y332" s="11">
        <v>0</v>
      </c>
      <c r="Z332" s="11">
        <v>0</v>
      </c>
      <c r="AA332" s="11">
        <v>7483</v>
      </c>
      <c r="AB332" s="11">
        <v>17132184</v>
      </c>
      <c r="AC332" s="11">
        <v>20685900</v>
      </c>
      <c r="AD332" s="13">
        <v>0.41626963026917752</v>
      </c>
      <c r="AE332" s="13">
        <v>1.1529989628795099</v>
      </c>
      <c r="AF332" s="13">
        <v>4.6280843805442513E-2</v>
      </c>
      <c r="AG332" s="13">
        <v>5.2851028433948059E-2</v>
      </c>
      <c r="AH332" s="13">
        <v>1.668400465388078</v>
      </c>
      <c r="AI332" s="14">
        <v>0</v>
      </c>
      <c r="AJ332" s="14">
        <v>0</v>
      </c>
      <c r="AK332" s="14">
        <v>2.7817015454971745E-3</v>
      </c>
      <c r="AL332" s="11">
        <v>0</v>
      </c>
      <c r="AM332" s="12">
        <v>210527</v>
      </c>
      <c r="AN332" s="12">
        <v>219011</v>
      </c>
      <c r="AO332" s="12">
        <v>0</v>
      </c>
      <c r="AP332" s="31">
        <v>219011</v>
      </c>
      <c r="AQ332" s="11">
        <v>0.22423177698526892</v>
      </c>
    </row>
    <row r="333" spans="1:43" x14ac:dyDescent="0.3">
      <c r="A333" s="28" t="s">
        <v>334</v>
      </c>
      <c r="B333" s="11">
        <v>16464</v>
      </c>
      <c r="C333" s="12">
        <v>22481314</v>
      </c>
      <c r="D333" s="12">
        <v>22481314</v>
      </c>
      <c r="E333" s="12">
        <v>0</v>
      </c>
      <c r="F333" s="12">
        <v>0</v>
      </c>
      <c r="G333" s="12">
        <v>1234331</v>
      </c>
      <c r="H333" s="12">
        <v>21246983</v>
      </c>
      <c r="I333" s="12">
        <v>0</v>
      </c>
      <c r="J333" s="12">
        <v>2943156</v>
      </c>
      <c r="K333" s="12">
        <v>27119</v>
      </c>
      <c r="L333" s="12">
        <f t="shared" si="5"/>
        <v>2970275</v>
      </c>
      <c r="M333" s="12">
        <v>6686248</v>
      </c>
      <c r="N333" s="11">
        <v>4664381</v>
      </c>
      <c r="O333" s="11">
        <v>3561430</v>
      </c>
      <c r="P333" s="11">
        <v>0</v>
      </c>
      <c r="Q333" s="11">
        <v>3561430</v>
      </c>
      <c r="R333" s="11">
        <v>905659</v>
      </c>
      <c r="S333" s="11">
        <v>1721942</v>
      </c>
      <c r="T333" s="11">
        <v>0</v>
      </c>
      <c r="U333" s="11">
        <v>17539658</v>
      </c>
      <c r="V333" s="11">
        <v>0</v>
      </c>
      <c r="W333" s="11">
        <v>0</v>
      </c>
      <c r="X333" s="11">
        <v>4840250</v>
      </c>
      <c r="Y333" s="11">
        <v>0</v>
      </c>
      <c r="Z333" s="11">
        <v>4694</v>
      </c>
      <c r="AA333" s="11">
        <v>1058892</v>
      </c>
      <c r="AB333" s="11">
        <v>2073425096</v>
      </c>
      <c r="AC333" s="11">
        <v>2084806404</v>
      </c>
      <c r="AD333" s="13">
        <v>0.31469164351475221</v>
      </c>
      <c r="AE333" s="13">
        <v>0.21953145065348809</v>
      </c>
      <c r="AF333" s="13">
        <v>0.16762050404991616</v>
      </c>
      <c r="AG333" s="13">
        <v>4.2625298848311781E-2</v>
      </c>
      <c r="AH333" s="13">
        <v>0.74446889706646824</v>
      </c>
      <c r="AI333" s="14">
        <v>0</v>
      </c>
      <c r="AJ333" s="14">
        <v>0</v>
      </c>
      <c r="AK333" s="14">
        <v>2.3216784017514942E-3</v>
      </c>
      <c r="AL333" s="11">
        <v>0</v>
      </c>
      <c r="AM333" s="12">
        <v>0</v>
      </c>
      <c r="AN333" s="12">
        <v>4664381</v>
      </c>
      <c r="AO333" s="12">
        <v>0</v>
      </c>
      <c r="AP333" s="31">
        <v>4664381</v>
      </c>
      <c r="AQ333" s="11">
        <v>1.0509739763309991</v>
      </c>
    </row>
    <row r="334" spans="1:43" x14ac:dyDescent="0.3">
      <c r="A334" s="28" t="s">
        <v>335</v>
      </c>
      <c r="B334" s="11">
        <v>566</v>
      </c>
      <c r="C334" s="12">
        <v>349866</v>
      </c>
      <c r="D334" s="12">
        <v>349866</v>
      </c>
      <c r="E334" s="12">
        <v>0</v>
      </c>
      <c r="F334" s="12">
        <v>0</v>
      </c>
      <c r="G334" s="12">
        <v>16758</v>
      </c>
      <c r="H334" s="12">
        <v>333108</v>
      </c>
      <c r="I334" s="12">
        <v>157172</v>
      </c>
      <c r="J334" s="12">
        <v>34687</v>
      </c>
      <c r="K334" s="12">
        <v>0</v>
      </c>
      <c r="L334" s="12">
        <f t="shared" si="5"/>
        <v>34687</v>
      </c>
      <c r="M334" s="12">
        <v>114571</v>
      </c>
      <c r="N334" s="11">
        <v>353871</v>
      </c>
      <c r="O334" s="11">
        <v>55678</v>
      </c>
      <c r="P334" s="11">
        <v>0</v>
      </c>
      <c r="Q334" s="11">
        <v>55678</v>
      </c>
      <c r="R334" s="11">
        <v>12155</v>
      </c>
      <c r="S334" s="11">
        <v>23378</v>
      </c>
      <c r="T334" s="11">
        <v>0</v>
      </c>
      <c r="U334" s="11">
        <v>559653</v>
      </c>
      <c r="V334" s="11">
        <v>0</v>
      </c>
      <c r="W334" s="11">
        <v>0</v>
      </c>
      <c r="X334" s="11">
        <v>47084</v>
      </c>
      <c r="Y334" s="11">
        <v>0</v>
      </c>
      <c r="Z334" s="11">
        <v>0</v>
      </c>
      <c r="AA334" s="11">
        <v>12480</v>
      </c>
      <c r="AB334" s="11">
        <v>32713200</v>
      </c>
      <c r="AC334" s="11">
        <v>36419100</v>
      </c>
      <c r="AD334" s="13">
        <v>0.34394550716284206</v>
      </c>
      <c r="AE334" s="13">
        <v>1.0623311358478331</v>
      </c>
      <c r="AF334" s="13">
        <v>0.16714699136616354</v>
      </c>
      <c r="AG334" s="13">
        <v>3.6489667014902076E-2</v>
      </c>
      <c r="AH334" s="13">
        <v>1.6099133013917408</v>
      </c>
      <c r="AI334" s="14">
        <v>0</v>
      </c>
      <c r="AJ334" s="14">
        <v>0</v>
      </c>
      <c r="AK334" s="14">
        <v>1.2928380986899732E-3</v>
      </c>
      <c r="AL334" s="11">
        <v>0</v>
      </c>
      <c r="AM334" s="12">
        <v>82569</v>
      </c>
      <c r="AN334" s="12">
        <v>519054.68180789577</v>
      </c>
      <c r="AO334" s="12">
        <v>165183.6818078958</v>
      </c>
      <c r="AP334" s="31">
        <v>353871</v>
      </c>
      <c r="AQ334" s="11">
        <v>0.66510311964857416</v>
      </c>
    </row>
    <row r="335" spans="1:43" x14ac:dyDescent="0.3">
      <c r="A335" s="28" t="s">
        <v>336</v>
      </c>
      <c r="B335" s="11">
        <v>130</v>
      </c>
      <c r="C335" s="12">
        <v>41130</v>
      </c>
      <c r="D335" s="12">
        <v>41130</v>
      </c>
      <c r="E335" s="12">
        <v>0</v>
      </c>
      <c r="F335" s="12">
        <v>0</v>
      </c>
      <c r="G335" s="12">
        <v>0</v>
      </c>
      <c r="H335" s="12">
        <v>41130</v>
      </c>
      <c r="I335" s="12">
        <v>0</v>
      </c>
      <c r="J335" s="12">
        <v>2138</v>
      </c>
      <c r="K335" s="12">
        <v>0</v>
      </c>
      <c r="L335" s="12">
        <f t="shared" si="5"/>
        <v>2138</v>
      </c>
      <c r="M335" s="12">
        <v>20766</v>
      </c>
      <c r="N335" s="11">
        <v>26400</v>
      </c>
      <c r="O335" s="11">
        <v>8380</v>
      </c>
      <c r="P335" s="11">
        <v>0</v>
      </c>
      <c r="Q335" s="11">
        <v>8380</v>
      </c>
      <c r="R335" s="11">
        <v>144</v>
      </c>
      <c r="S335" s="11">
        <v>0</v>
      </c>
      <c r="T335" s="11">
        <v>0</v>
      </c>
      <c r="U335" s="11">
        <v>55690</v>
      </c>
      <c r="V335" s="11">
        <v>0</v>
      </c>
      <c r="W335" s="11">
        <v>0</v>
      </c>
      <c r="X335" s="11">
        <v>9028</v>
      </c>
      <c r="Y335" s="11">
        <v>0</v>
      </c>
      <c r="Z335" s="11">
        <v>0</v>
      </c>
      <c r="AA335" s="11">
        <v>769</v>
      </c>
      <c r="AB335" s="11">
        <v>3792400</v>
      </c>
      <c r="AC335" s="11">
        <v>4740600</v>
      </c>
      <c r="AD335" s="13">
        <v>0.50488694383661559</v>
      </c>
      <c r="AE335" s="13">
        <v>0.64186725018234869</v>
      </c>
      <c r="AF335" s="13">
        <v>0.2037442256260637</v>
      </c>
      <c r="AG335" s="13">
        <v>3.50109409190372E-3</v>
      </c>
      <c r="AH335" s="13">
        <v>1.3539995137369318</v>
      </c>
      <c r="AI335" s="14">
        <v>0</v>
      </c>
      <c r="AJ335" s="14">
        <v>0</v>
      </c>
      <c r="AK335" s="14">
        <v>1.9044002868835168E-3</v>
      </c>
      <c r="AL335" s="11">
        <v>0</v>
      </c>
      <c r="AM335" s="12">
        <v>36427</v>
      </c>
      <c r="AN335" s="12">
        <v>26400</v>
      </c>
      <c r="AO335" s="12">
        <v>0</v>
      </c>
      <c r="AP335" s="31">
        <v>26400</v>
      </c>
      <c r="AQ335" s="11">
        <v>0.4404455496909066</v>
      </c>
    </row>
    <row r="336" spans="1:43" x14ac:dyDescent="0.3">
      <c r="A336" s="28" t="s">
        <v>337</v>
      </c>
      <c r="B336" s="11">
        <v>744</v>
      </c>
      <c r="C336" s="12">
        <v>688843</v>
      </c>
      <c r="D336" s="12">
        <v>688843</v>
      </c>
      <c r="E336" s="12">
        <v>0</v>
      </c>
      <c r="F336" s="12">
        <v>0</v>
      </c>
      <c r="G336" s="12">
        <v>32360</v>
      </c>
      <c r="H336" s="12">
        <v>656483</v>
      </c>
      <c r="I336" s="12">
        <v>155424</v>
      </c>
      <c r="J336" s="12">
        <v>68820</v>
      </c>
      <c r="K336" s="12">
        <v>0</v>
      </c>
      <c r="L336" s="12">
        <f t="shared" si="5"/>
        <v>68820</v>
      </c>
      <c r="M336" s="12">
        <v>149196</v>
      </c>
      <c r="N336" s="11">
        <v>248907</v>
      </c>
      <c r="O336" s="11">
        <v>110241</v>
      </c>
      <c r="P336" s="11">
        <v>0</v>
      </c>
      <c r="Q336" s="11">
        <v>110241</v>
      </c>
      <c r="R336" s="11">
        <v>18093</v>
      </c>
      <c r="S336" s="11">
        <v>45143</v>
      </c>
      <c r="T336" s="11">
        <v>0</v>
      </c>
      <c r="U336" s="11">
        <v>571582</v>
      </c>
      <c r="V336" s="11">
        <v>0</v>
      </c>
      <c r="W336" s="11">
        <v>0</v>
      </c>
      <c r="X336" s="11">
        <v>145315</v>
      </c>
      <c r="Y336" s="11">
        <v>0</v>
      </c>
      <c r="Z336" s="11">
        <v>0</v>
      </c>
      <c r="AA336" s="11">
        <v>24760</v>
      </c>
      <c r="AB336" s="11">
        <v>64245306</v>
      </c>
      <c r="AC336" s="11">
        <v>63476900</v>
      </c>
      <c r="AD336" s="13">
        <v>0.22726559560567447</v>
      </c>
      <c r="AE336" s="13">
        <v>0.37915224004277337</v>
      </c>
      <c r="AF336" s="13">
        <v>0.1679266637521459</v>
      </c>
      <c r="AG336" s="13">
        <v>2.756050042423033E-2</v>
      </c>
      <c r="AH336" s="13">
        <v>0.80190499982482411</v>
      </c>
      <c r="AI336" s="14">
        <v>0</v>
      </c>
      <c r="AJ336" s="14">
        <v>0</v>
      </c>
      <c r="AK336" s="14">
        <v>2.28925798203756E-3</v>
      </c>
      <c r="AL336" s="11">
        <v>0</v>
      </c>
      <c r="AM336" s="12">
        <v>123305</v>
      </c>
      <c r="AN336" s="12">
        <v>317362.80911515944</v>
      </c>
      <c r="AO336" s="12">
        <v>68455.809115159471</v>
      </c>
      <c r="AP336" s="31">
        <v>248907</v>
      </c>
      <c r="AQ336" s="11">
        <v>1.4462143244661454</v>
      </c>
    </row>
    <row r="337" spans="1:43" x14ac:dyDescent="0.3">
      <c r="A337" s="28" t="s">
        <v>338</v>
      </c>
      <c r="B337" s="11">
        <v>863</v>
      </c>
      <c r="C337" s="12">
        <v>238436</v>
      </c>
      <c r="D337" s="12">
        <v>238436</v>
      </c>
      <c r="E337" s="12">
        <v>0</v>
      </c>
      <c r="F337" s="12">
        <v>0</v>
      </c>
      <c r="G337" s="12">
        <v>0</v>
      </c>
      <c r="H337" s="12">
        <v>238436</v>
      </c>
      <c r="I337" s="12">
        <v>0</v>
      </c>
      <c r="J337" s="12">
        <v>53467</v>
      </c>
      <c r="K337" s="12">
        <v>0</v>
      </c>
      <c r="L337" s="12">
        <f t="shared" si="5"/>
        <v>53467</v>
      </c>
      <c r="M337" s="12">
        <v>87597</v>
      </c>
      <c r="N337" s="11">
        <v>325227</v>
      </c>
      <c r="O337" s="11">
        <v>70570</v>
      </c>
      <c r="P337" s="11">
        <v>0</v>
      </c>
      <c r="Q337" s="11">
        <v>70570</v>
      </c>
      <c r="R337" s="11">
        <v>3648</v>
      </c>
      <c r="S337" s="11">
        <v>0</v>
      </c>
      <c r="T337" s="11">
        <v>0</v>
      </c>
      <c r="U337" s="11">
        <v>487042</v>
      </c>
      <c r="V337" s="11">
        <v>0</v>
      </c>
      <c r="W337" s="11">
        <v>0</v>
      </c>
      <c r="X337" s="11">
        <v>51447</v>
      </c>
      <c r="Y337" s="11">
        <v>0</v>
      </c>
      <c r="Z337" s="11">
        <v>0</v>
      </c>
      <c r="AA337" s="11">
        <v>19236</v>
      </c>
      <c r="AB337" s="11">
        <v>20673897</v>
      </c>
      <c r="AC337" s="11">
        <v>24494100</v>
      </c>
      <c r="AD337" s="13">
        <v>0.36738160344914361</v>
      </c>
      <c r="AE337" s="13">
        <v>1.3640012414232749</v>
      </c>
      <c r="AF337" s="13">
        <v>0.29597040715328221</v>
      </c>
      <c r="AG337" s="13">
        <v>1.529970306497341E-2</v>
      </c>
      <c r="AH337" s="13">
        <v>2.0426529550906745</v>
      </c>
      <c r="AI337" s="14">
        <v>0</v>
      </c>
      <c r="AJ337" s="14">
        <v>0</v>
      </c>
      <c r="AK337" s="14">
        <v>2.1003833576248975E-3</v>
      </c>
      <c r="AL337" s="11">
        <v>0</v>
      </c>
      <c r="AM337" s="12">
        <v>299025</v>
      </c>
      <c r="AN337" s="12">
        <v>325227</v>
      </c>
      <c r="AO337" s="12">
        <v>0</v>
      </c>
      <c r="AP337" s="31">
        <v>325227</v>
      </c>
      <c r="AQ337" s="11">
        <v>2.4971201396295939</v>
      </c>
    </row>
    <row r="338" spans="1:43" x14ac:dyDescent="0.3">
      <c r="A338" s="28" t="s">
        <v>339</v>
      </c>
      <c r="B338" s="11">
        <v>243</v>
      </c>
      <c r="C338" s="12">
        <v>53358</v>
      </c>
      <c r="D338" s="12">
        <v>53358</v>
      </c>
      <c r="E338" s="12">
        <v>0</v>
      </c>
      <c r="F338" s="12">
        <v>0</v>
      </c>
      <c r="G338" s="12">
        <v>0</v>
      </c>
      <c r="H338" s="12">
        <v>53358</v>
      </c>
      <c r="I338" s="12">
        <v>0</v>
      </c>
      <c r="J338" s="12">
        <v>10415</v>
      </c>
      <c r="K338" s="12">
        <v>0</v>
      </c>
      <c r="L338" s="12">
        <f t="shared" si="5"/>
        <v>10415</v>
      </c>
      <c r="M338" s="12">
        <v>21391</v>
      </c>
      <c r="N338" s="11">
        <v>134984</v>
      </c>
      <c r="O338" s="11">
        <v>1053</v>
      </c>
      <c r="P338" s="11">
        <v>0</v>
      </c>
      <c r="Q338" s="11">
        <v>1053</v>
      </c>
      <c r="R338" s="11">
        <v>912</v>
      </c>
      <c r="S338" s="11">
        <v>0</v>
      </c>
      <c r="T338" s="11">
        <v>0</v>
      </c>
      <c r="U338" s="11">
        <v>158340</v>
      </c>
      <c r="V338" s="11">
        <v>0</v>
      </c>
      <c r="W338" s="11">
        <v>0</v>
      </c>
      <c r="X338" s="11">
        <v>15001</v>
      </c>
      <c r="Y338" s="11">
        <v>0</v>
      </c>
      <c r="Z338" s="11">
        <v>0</v>
      </c>
      <c r="AA338" s="11">
        <v>3747</v>
      </c>
      <c r="AB338" s="11">
        <v>4627545</v>
      </c>
      <c r="AC338" s="11">
        <v>5970900</v>
      </c>
      <c r="AD338" s="13">
        <v>0.40089583567599985</v>
      </c>
      <c r="AE338" s="13">
        <v>2.5297799767607483</v>
      </c>
      <c r="AF338" s="13">
        <v>1.9734622736984144E-2</v>
      </c>
      <c r="AG338" s="13">
        <v>1.7092094906105925E-2</v>
      </c>
      <c r="AH338" s="13">
        <v>2.9675025300798383</v>
      </c>
      <c r="AI338" s="14">
        <v>0</v>
      </c>
      <c r="AJ338" s="14">
        <v>0</v>
      </c>
      <c r="AK338" s="14">
        <v>2.5123515717898476E-3</v>
      </c>
      <c r="AL338" s="11">
        <v>0</v>
      </c>
      <c r="AM338" s="12">
        <v>90236</v>
      </c>
      <c r="AN338" s="12">
        <v>134984</v>
      </c>
      <c r="AO338" s="12">
        <v>0</v>
      </c>
      <c r="AP338" s="31">
        <v>134984</v>
      </c>
      <c r="AQ338" s="11">
        <v>0.44888603247326303</v>
      </c>
    </row>
    <row r="339" spans="1:43" x14ac:dyDescent="0.3">
      <c r="A339" s="28" t="s">
        <v>340</v>
      </c>
      <c r="B339" s="11">
        <v>3548</v>
      </c>
      <c r="C339" s="12">
        <v>4042382</v>
      </c>
      <c r="D339" s="12">
        <v>4042382</v>
      </c>
      <c r="E339" s="12">
        <v>267</v>
      </c>
      <c r="F339" s="12">
        <v>6380</v>
      </c>
      <c r="G339" s="12">
        <v>6654</v>
      </c>
      <c r="H339" s="12">
        <v>4029081</v>
      </c>
      <c r="I339" s="12">
        <v>118134</v>
      </c>
      <c r="J339" s="12">
        <v>305078</v>
      </c>
      <c r="K339" s="12">
        <v>18849</v>
      </c>
      <c r="L339" s="12">
        <f t="shared" si="5"/>
        <v>323927</v>
      </c>
      <c r="M339" s="12">
        <v>1711983</v>
      </c>
      <c r="N339" s="11">
        <v>1873160</v>
      </c>
      <c r="O339" s="11">
        <v>1180922</v>
      </c>
      <c r="P339" s="11">
        <v>0</v>
      </c>
      <c r="Q339" s="11">
        <v>1180922</v>
      </c>
      <c r="R339" s="11">
        <v>97364</v>
      </c>
      <c r="S339" s="11">
        <v>9283</v>
      </c>
      <c r="T339" s="11">
        <v>317</v>
      </c>
      <c r="U339" s="11">
        <v>4880592</v>
      </c>
      <c r="V339" s="11">
        <v>0</v>
      </c>
      <c r="W339" s="11">
        <v>0</v>
      </c>
      <c r="X339" s="11">
        <v>849799</v>
      </c>
      <c r="Y339" s="11">
        <v>0</v>
      </c>
      <c r="Z339" s="11">
        <v>3262</v>
      </c>
      <c r="AA339" s="11">
        <v>109761</v>
      </c>
      <c r="AB339" s="11">
        <v>385434140</v>
      </c>
      <c r="AC339" s="11">
        <v>382680700</v>
      </c>
      <c r="AD339" s="13">
        <v>0.42490657298773593</v>
      </c>
      <c r="AE339" s="13">
        <v>0.46490998815859003</v>
      </c>
      <c r="AF339" s="13">
        <v>0.29309959268627261</v>
      </c>
      <c r="AG339" s="13">
        <v>2.4165312139418395E-2</v>
      </c>
      <c r="AH339" s="13">
        <v>1.207081465972017</v>
      </c>
      <c r="AI339" s="14">
        <v>0</v>
      </c>
      <c r="AJ339" s="14">
        <v>0</v>
      </c>
      <c r="AK339" s="14">
        <v>2.2206476574334688E-3</v>
      </c>
      <c r="AL339" s="11">
        <v>0</v>
      </c>
      <c r="AM339" s="12">
        <v>126192</v>
      </c>
      <c r="AN339" s="12">
        <v>1926188.7025601964</v>
      </c>
      <c r="AO339" s="12">
        <v>53028.702560196456</v>
      </c>
      <c r="AP339" s="31">
        <v>1873160</v>
      </c>
      <c r="AQ339" s="11">
        <v>1.8508857467901836</v>
      </c>
    </row>
    <row r="340" spans="1:43" x14ac:dyDescent="0.3">
      <c r="A340" s="28" t="s">
        <v>341</v>
      </c>
      <c r="B340" s="11">
        <v>382</v>
      </c>
      <c r="C340" s="12">
        <v>114980</v>
      </c>
      <c r="D340" s="12">
        <v>114980</v>
      </c>
      <c r="E340" s="12">
        <v>0</v>
      </c>
      <c r="F340" s="12">
        <v>0</v>
      </c>
      <c r="G340" s="12">
        <v>0</v>
      </c>
      <c r="H340" s="12">
        <v>114980</v>
      </c>
      <c r="I340" s="12">
        <v>0</v>
      </c>
      <c r="J340" s="12">
        <v>12939</v>
      </c>
      <c r="K340" s="12">
        <v>0</v>
      </c>
      <c r="L340" s="12">
        <f t="shared" si="5"/>
        <v>12939</v>
      </c>
      <c r="M340" s="12">
        <v>44602</v>
      </c>
      <c r="N340" s="11">
        <v>193341</v>
      </c>
      <c r="O340" s="11">
        <v>19317</v>
      </c>
      <c r="P340" s="11">
        <v>0</v>
      </c>
      <c r="Q340" s="11">
        <v>19317</v>
      </c>
      <c r="R340" s="11">
        <v>204</v>
      </c>
      <c r="S340" s="11">
        <v>0</v>
      </c>
      <c r="T340" s="11">
        <v>0</v>
      </c>
      <c r="U340" s="11">
        <v>257463</v>
      </c>
      <c r="V340" s="11">
        <v>0</v>
      </c>
      <c r="W340" s="11">
        <v>0</v>
      </c>
      <c r="X340" s="11">
        <v>33227</v>
      </c>
      <c r="Y340" s="11">
        <v>0</v>
      </c>
      <c r="Z340" s="11">
        <v>0</v>
      </c>
      <c r="AA340" s="11">
        <v>4655</v>
      </c>
      <c r="AB340" s="11">
        <v>10497400</v>
      </c>
      <c r="AC340" s="11">
        <v>13582705</v>
      </c>
      <c r="AD340" s="13">
        <v>0.38791094103322316</v>
      </c>
      <c r="AE340" s="13">
        <v>1.6815185249608628</v>
      </c>
      <c r="AF340" s="13">
        <v>0.16800313097930075</v>
      </c>
      <c r="AG340" s="13">
        <v>1.7742216037571752E-3</v>
      </c>
      <c r="AH340" s="13">
        <v>2.2392068185771441</v>
      </c>
      <c r="AI340" s="14">
        <v>0</v>
      </c>
      <c r="AJ340" s="14">
        <v>0</v>
      </c>
      <c r="AK340" s="14">
        <v>2.4462726680731122E-3</v>
      </c>
      <c r="AL340" s="11">
        <v>0</v>
      </c>
      <c r="AM340" s="12">
        <v>128575</v>
      </c>
      <c r="AN340" s="12">
        <v>193341</v>
      </c>
      <c r="AO340" s="12">
        <v>0</v>
      </c>
      <c r="AP340" s="31">
        <v>193341</v>
      </c>
      <c r="AQ340" s="11">
        <v>0.24077898147853988</v>
      </c>
    </row>
    <row r="341" spans="1:43" x14ac:dyDescent="0.3">
      <c r="A341" s="28" t="s">
        <v>342</v>
      </c>
      <c r="B341" s="11">
        <v>123</v>
      </c>
      <c r="C341" s="12">
        <v>68661</v>
      </c>
      <c r="D341" s="12">
        <v>68661</v>
      </c>
      <c r="E341" s="12">
        <v>0</v>
      </c>
      <c r="F341" s="12">
        <v>0</v>
      </c>
      <c r="G341" s="12">
        <v>0</v>
      </c>
      <c r="H341" s="12">
        <v>68661</v>
      </c>
      <c r="I341" s="12">
        <v>0</v>
      </c>
      <c r="J341" s="12">
        <v>3123</v>
      </c>
      <c r="K341" s="12">
        <v>0</v>
      </c>
      <c r="L341" s="12">
        <f t="shared" si="5"/>
        <v>3123</v>
      </c>
      <c r="M341" s="12">
        <v>36713</v>
      </c>
      <c r="N341" s="11">
        <v>15600</v>
      </c>
      <c r="O341" s="11">
        <v>19494</v>
      </c>
      <c r="P341" s="11">
        <v>0</v>
      </c>
      <c r="Q341" s="11">
        <v>19494</v>
      </c>
      <c r="R341" s="11">
        <v>331</v>
      </c>
      <c r="S341" s="11">
        <v>0</v>
      </c>
      <c r="T341" s="11">
        <v>0</v>
      </c>
      <c r="U341" s="11">
        <v>72139</v>
      </c>
      <c r="V341" s="11">
        <v>0</v>
      </c>
      <c r="W341" s="11">
        <v>0</v>
      </c>
      <c r="X341" s="11">
        <v>10969</v>
      </c>
      <c r="Y341" s="11">
        <v>0</v>
      </c>
      <c r="Z341" s="11">
        <v>0</v>
      </c>
      <c r="AA341" s="11">
        <v>1124</v>
      </c>
      <c r="AB341" s="11">
        <v>7884500</v>
      </c>
      <c r="AC341" s="11">
        <v>5594500</v>
      </c>
      <c r="AD341" s="13">
        <v>0.53469946548987057</v>
      </c>
      <c r="AE341" s="13">
        <v>0.22720321579936209</v>
      </c>
      <c r="AF341" s="13">
        <v>0.28391663389697208</v>
      </c>
      <c r="AG341" s="13">
        <v>4.8207861813839006E-3</v>
      </c>
      <c r="AH341" s="13">
        <v>1.0506401013675886</v>
      </c>
      <c r="AI341" s="14">
        <v>0</v>
      </c>
      <c r="AJ341" s="14">
        <v>0</v>
      </c>
      <c r="AK341" s="14">
        <v>1.9606756635981767E-3</v>
      </c>
      <c r="AL341" s="11">
        <v>0</v>
      </c>
      <c r="AM341" s="12">
        <v>10751</v>
      </c>
      <c r="AN341" s="12">
        <v>15600</v>
      </c>
      <c r="AO341" s="12">
        <v>0</v>
      </c>
      <c r="AP341" s="31">
        <v>15600</v>
      </c>
      <c r="AQ341" s="11">
        <v>0.52180064308681673</v>
      </c>
    </row>
    <row r="342" spans="1:43" x14ac:dyDescent="0.3">
      <c r="A342" s="28" t="s">
        <v>343</v>
      </c>
      <c r="B342" s="11">
        <v>189</v>
      </c>
      <c r="C342" s="12">
        <v>113781</v>
      </c>
      <c r="D342" s="12">
        <v>113781</v>
      </c>
      <c r="E342" s="12">
        <v>0</v>
      </c>
      <c r="F342" s="12">
        <v>0</v>
      </c>
      <c r="G342" s="12">
        <v>0</v>
      </c>
      <c r="H342" s="12">
        <v>113781</v>
      </c>
      <c r="I342" s="12">
        <v>0</v>
      </c>
      <c r="J342" s="12">
        <v>18296</v>
      </c>
      <c r="K342" s="12">
        <v>0</v>
      </c>
      <c r="L342" s="12">
        <f t="shared" si="5"/>
        <v>18296</v>
      </c>
      <c r="M342" s="12">
        <v>25768</v>
      </c>
      <c r="N342" s="11">
        <v>58779</v>
      </c>
      <c r="O342" s="11">
        <v>19989</v>
      </c>
      <c r="P342" s="11">
        <v>0</v>
      </c>
      <c r="Q342" s="11">
        <v>19989</v>
      </c>
      <c r="R342" s="11">
        <v>174</v>
      </c>
      <c r="S342" s="11">
        <v>0</v>
      </c>
      <c r="T342" s="11">
        <v>0</v>
      </c>
      <c r="U342" s="11">
        <v>104711</v>
      </c>
      <c r="V342" s="11">
        <v>0</v>
      </c>
      <c r="W342" s="11">
        <v>0</v>
      </c>
      <c r="X342" s="11">
        <v>12733</v>
      </c>
      <c r="Y342" s="11">
        <v>0</v>
      </c>
      <c r="Z342" s="11">
        <v>0</v>
      </c>
      <c r="AA342" s="11">
        <v>6583</v>
      </c>
      <c r="AB342" s="11">
        <v>11416082</v>
      </c>
      <c r="AC342" s="11">
        <v>5967500</v>
      </c>
      <c r="AD342" s="13">
        <v>0.22647014879461422</v>
      </c>
      <c r="AE342" s="13">
        <v>0.516597674479922</v>
      </c>
      <c r="AF342" s="13">
        <v>0.1756795950114694</v>
      </c>
      <c r="AG342" s="13">
        <v>1.5292535660611174E-3</v>
      </c>
      <c r="AH342" s="13">
        <v>0.92027667185206674</v>
      </c>
      <c r="AI342" s="14">
        <v>0</v>
      </c>
      <c r="AJ342" s="14">
        <v>0</v>
      </c>
      <c r="AK342" s="14">
        <v>2.133724340175953E-3</v>
      </c>
      <c r="AL342" s="11">
        <v>0</v>
      </c>
      <c r="AM342" s="12">
        <v>39333</v>
      </c>
      <c r="AN342" s="12">
        <v>58779</v>
      </c>
      <c r="AO342" s="12">
        <v>0</v>
      </c>
      <c r="AP342" s="31">
        <v>58779</v>
      </c>
      <c r="AQ342" s="11">
        <v>0.96922423258944912</v>
      </c>
    </row>
    <row r="343" spans="1:43" x14ac:dyDescent="0.3">
      <c r="A343" s="28" t="s">
        <v>344</v>
      </c>
      <c r="B343" s="11">
        <v>1043</v>
      </c>
      <c r="C343" s="12">
        <v>795094</v>
      </c>
      <c r="D343" s="12">
        <v>795094</v>
      </c>
      <c r="E343" s="12">
        <v>0</v>
      </c>
      <c r="F343" s="12">
        <v>12046</v>
      </c>
      <c r="G343" s="12">
        <v>0</v>
      </c>
      <c r="H343" s="12">
        <v>783048</v>
      </c>
      <c r="I343" s="12">
        <v>0</v>
      </c>
      <c r="J343" s="12">
        <v>172355</v>
      </c>
      <c r="K343" s="12">
        <v>0</v>
      </c>
      <c r="L343" s="12">
        <f t="shared" si="5"/>
        <v>172355</v>
      </c>
      <c r="M343" s="12">
        <v>239127</v>
      </c>
      <c r="N343" s="11">
        <v>775358</v>
      </c>
      <c r="O343" s="11">
        <v>77255</v>
      </c>
      <c r="P343" s="11">
        <v>0</v>
      </c>
      <c r="Q343" s="11">
        <v>77255</v>
      </c>
      <c r="R343" s="11">
        <v>0</v>
      </c>
      <c r="S343" s="11">
        <v>0</v>
      </c>
      <c r="T343" s="11">
        <v>0</v>
      </c>
      <c r="U343" s="11">
        <v>1108536</v>
      </c>
      <c r="V343" s="11">
        <v>0</v>
      </c>
      <c r="W343" s="11">
        <v>0</v>
      </c>
      <c r="X343" s="11">
        <v>149923</v>
      </c>
      <c r="Y343" s="11">
        <v>0</v>
      </c>
      <c r="Z343" s="11">
        <v>0</v>
      </c>
      <c r="AA343" s="11">
        <v>62010</v>
      </c>
      <c r="AB343" s="11">
        <v>67343500</v>
      </c>
      <c r="AC343" s="11">
        <v>75266425</v>
      </c>
      <c r="AD343" s="13">
        <v>0.30537974683544306</v>
      </c>
      <c r="AE343" s="13">
        <v>0.99017940151817008</v>
      </c>
      <c r="AF343" s="13">
        <v>9.8659341445224299E-2</v>
      </c>
      <c r="AG343" s="13">
        <v>0</v>
      </c>
      <c r="AH343" s="13">
        <v>1.3942184897988374</v>
      </c>
      <c r="AI343" s="14">
        <v>0</v>
      </c>
      <c r="AJ343" s="14">
        <v>0</v>
      </c>
      <c r="AK343" s="14">
        <v>1.9918974496264436E-3</v>
      </c>
      <c r="AL343" s="11">
        <v>0</v>
      </c>
      <c r="AM343" s="12">
        <v>355592</v>
      </c>
      <c r="AN343" s="12">
        <v>775358</v>
      </c>
      <c r="AO343" s="12">
        <v>0</v>
      </c>
      <c r="AP343" s="31">
        <v>775358</v>
      </c>
      <c r="AQ343" s="11">
        <v>0.44792196804163931</v>
      </c>
    </row>
    <row r="344" spans="1:43" x14ac:dyDescent="0.3">
      <c r="A344" s="28" t="s">
        <v>345</v>
      </c>
      <c r="B344" s="11">
        <v>1111</v>
      </c>
      <c r="C344" s="12">
        <v>1322686</v>
      </c>
      <c r="D344" s="12">
        <v>1322686</v>
      </c>
      <c r="E344" s="12">
        <v>0</v>
      </c>
      <c r="F344" s="12">
        <v>0</v>
      </c>
      <c r="G344" s="12">
        <v>0</v>
      </c>
      <c r="H344" s="12">
        <v>1322686</v>
      </c>
      <c r="I344" s="12">
        <v>0</v>
      </c>
      <c r="J344" s="12">
        <v>198150</v>
      </c>
      <c r="K344" s="12">
        <v>892</v>
      </c>
      <c r="L344" s="12">
        <f t="shared" si="5"/>
        <v>199042</v>
      </c>
      <c r="M344" s="12">
        <v>843716</v>
      </c>
      <c r="N344" s="11">
        <v>559000</v>
      </c>
      <c r="O344" s="11">
        <v>403233</v>
      </c>
      <c r="P344" s="11">
        <v>0</v>
      </c>
      <c r="Q344" s="11">
        <v>403233</v>
      </c>
      <c r="R344" s="11">
        <v>11906</v>
      </c>
      <c r="S344" s="11">
        <v>0</v>
      </c>
      <c r="T344" s="11">
        <v>0</v>
      </c>
      <c r="U344" s="11">
        <v>1817854</v>
      </c>
      <c r="V344" s="11">
        <v>0</v>
      </c>
      <c r="W344" s="11">
        <v>0</v>
      </c>
      <c r="X344" s="11">
        <v>180738</v>
      </c>
      <c r="Y344" s="11">
        <v>0</v>
      </c>
      <c r="Z344" s="11">
        <v>154</v>
      </c>
      <c r="AA344" s="11">
        <v>71290</v>
      </c>
      <c r="AB344" s="11">
        <v>127325100</v>
      </c>
      <c r="AC344" s="11">
        <v>114116400</v>
      </c>
      <c r="AD344" s="13">
        <v>0.63788079710528423</v>
      </c>
      <c r="AE344" s="13">
        <v>0.42262487090662487</v>
      </c>
      <c r="AF344" s="13">
        <v>0.30485920316688919</v>
      </c>
      <c r="AG344" s="13">
        <v>9.0013805241758067E-3</v>
      </c>
      <c r="AH344" s="13">
        <v>1.3743662517029742</v>
      </c>
      <c r="AI344" s="14">
        <v>0</v>
      </c>
      <c r="AJ344" s="14">
        <v>0</v>
      </c>
      <c r="AK344" s="14">
        <v>1.5838039054859774E-3</v>
      </c>
      <c r="AL344" s="11">
        <v>0</v>
      </c>
      <c r="AM344" s="12">
        <v>200347</v>
      </c>
      <c r="AN344" s="12">
        <v>559000</v>
      </c>
      <c r="AO344" s="12">
        <v>0</v>
      </c>
      <c r="AP344" s="31">
        <v>559000</v>
      </c>
      <c r="AQ344" s="11">
        <v>1.0885148543326335</v>
      </c>
    </row>
    <row r="345" spans="1:43" x14ac:dyDescent="0.3">
      <c r="A345" s="28" t="s">
        <v>346</v>
      </c>
      <c r="B345" s="11">
        <v>321</v>
      </c>
      <c r="C345" s="12">
        <v>138984</v>
      </c>
      <c r="D345" s="12">
        <v>138984</v>
      </c>
      <c r="E345" s="12">
        <v>0</v>
      </c>
      <c r="F345" s="12">
        <v>0</v>
      </c>
      <c r="G345" s="12">
        <v>0</v>
      </c>
      <c r="H345" s="12">
        <v>138984</v>
      </c>
      <c r="I345" s="12">
        <v>0</v>
      </c>
      <c r="J345" s="12">
        <v>24250</v>
      </c>
      <c r="K345" s="12">
        <v>0</v>
      </c>
      <c r="L345" s="12">
        <f t="shared" si="5"/>
        <v>24250</v>
      </c>
      <c r="M345" s="12">
        <v>90091</v>
      </c>
      <c r="N345" s="11">
        <v>151390</v>
      </c>
      <c r="O345" s="11">
        <v>14696</v>
      </c>
      <c r="P345" s="11">
        <v>0</v>
      </c>
      <c r="Q345" s="11">
        <v>14696</v>
      </c>
      <c r="R345" s="11">
        <v>0</v>
      </c>
      <c r="S345" s="11">
        <v>0</v>
      </c>
      <c r="T345" s="11">
        <v>0</v>
      </c>
      <c r="U345" s="11">
        <v>256177</v>
      </c>
      <c r="V345" s="11">
        <v>0</v>
      </c>
      <c r="W345" s="11">
        <v>0</v>
      </c>
      <c r="X345" s="11">
        <v>19014</v>
      </c>
      <c r="Y345" s="11">
        <v>0</v>
      </c>
      <c r="Z345" s="11">
        <v>0</v>
      </c>
      <c r="AA345" s="11">
        <v>8725</v>
      </c>
      <c r="AB345" s="11">
        <v>12028600</v>
      </c>
      <c r="AC345" s="11">
        <v>13923460</v>
      </c>
      <c r="AD345" s="13">
        <v>0.64821130489840562</v>
      </c>
      <c r="AE345" s="13">
        <v>1.0892620733321821</v>
      </c>
      <c r="AF345" s="13">
        <v>0.10573879007655558</v>
      </c>
      <c r="AG345" s="13">
        <v>0</v>
      </c>
      <c r="AH345" s="13">
        <v>1.8432121683071434</v>
      </c>
      <c r="AI345" s="14">
        <v>0</v>
      </c>
      <c r="AJ345" s="14">
        <v>0</v>
      </c>
      <c r="AK345" s="14">
        <v>1.3656088357347957E-3</v>
      </c>
      <c r="AL345" s="11">
        <v>0</v>
      </c>
      <c r="AM345" s="12">
        <v>69880</v>
      </c>
      <c r="AN345" s="12">
        <v>151390</v>
      </c>
      <c r="AO345" s="12">
        <v>0</v>
      </c>
      <c r="AP345" s="31">
        <v>151390</v>
      </c>
      <c r="AQ345" s="11">
        <v>0.57392111837146742</v>
      </c>
    </row>
    <row r="346" spans="1:43" x14ac:dyDescent="0.3">
      <c r="A346" s="28" t="s">
        <v>347</v>
      </c>
      <c r="B346" s="11">
        <v>22154</v>
      </c>
      <c r="C346" s="12">
        <v>23784851</v>
      </c>
      <c r="D346" s="12">
        <v>23784851</v>
      </c>
      <c r="E346" s="12">
        <v>0</v>
      </c>
      <c r="F346" s="12">
        <v>46511</v>
      </c>
      <c r="G346" s="12">
        <v>1661523</v>
      </c>
      <c r="H346" s="12">
        <v>22076817</v>
      </c>
      <c r="I346" s="12">
        <v>4621923</v>
      </c>
      <c r="J346" s="12">
        <v>4274889</v>
      </c>
      <c r="K346" s="12">
        <v>3207</v>
      </c>
      <c r="L346" s="12">
        <f t="shared" si="5"/>
        <v>4278096</v>
      </c>
      <c r="M346" s="12">
        <v>5018344</v>
      </c>
      <c r="N346" s="11">
        <v>12661311</v>
      </c>
      <c r="O346" s="11">
        <v>3698917</v>
      </c>
      <c r="P346" s="11">
        <v>0</v>
      </c>
      <c r="Q346" s="11">
        <v>3698917</v>
      </c>
      <c r="R346" s="11">
        <v>934593</v>
      </c>
      <c r="S346" s="11">
        <v>2317893</v>
      </c>
      <c r="T346" s="11">
        <v>0</v>
      </c>
      <c r="U346" s="11">
        <v>24678060</v>
      </c>
      <c r="V346" s="11">
        <v>96</v>
      </c>
      <c r="W346" s="11">
        <v>0</v>
      </c>
      <c r="X346" s="11">
        <v>5049523</v>
      </c>
      <c r="Y346" s="11">
        <v>0</v>
      </c>
      <c r="Z346" s="11">
        <v>555</v>
      </c>
      <c r="AA346" s="11">
        <v>1538022</v>
      </c>
      <c r="AB346" s="11">
        <v>2119371296</v>
      </c>
      <c r="AC346" s="11">
        <v>2199270125</v>
      </c>
      <c r="AD346" s="13">
        <v>0.22731284133940141</v>
      </c>
      <c r="AE346" s="13">
        <v>0.57351161628055347</v>
      </c>
      <c r="AF346" s="13">
        <v>0.16754756811183424</v>
      </c>
      <c r="AG346" s="13">
        <v>4.2333684244427086E-2</v>
      </c>
      <c r="AH346" s="13">
        <v>1.0107057099762162</v>
      </c>
      <c r="AI346" s="14">
        <v>4.3650845300324351E-8</v>
      </c>
      <c r="AJ346" s="14">
        <v>0</v>
      </c>
      <c r="AK346" s="14">
        <v>2.2959994511815595E-3</v>
      </c>
      <c r="AL346" s="11">
        <v>0</v>
      </c>
      <c r="AM346" s="12">
        <v>891583</v>
      </c>
      <c r="AN346" s="12">
        <v>15313930.217186809</v>
      </c>
      <c r="AO346" s="12">
        <v>2652619.2171868077</v>
      </c>
      <c r="AP346" s="31">
        <v>12661311</v>
      </c>
      <c r="AQ346" s="11">
        <v>0.19145432982924779</v>
      </c>
    </row>
    <row r="347" spans="1:43" x14ac:dyDescent="0.3">
      <c r="A347" s="28" t="s">
        <v>348</v>
      </c>
      <c r="B347" s="11">
        <v>53</v>
      </c>
      <c r="C347" s="12">
        <v>85378</v>
      </c>
      <c r="D347" s="12">
        <v>85378</v>
      </c>
      <c r="E347" s="12">
        <v>0</v>
      </c>
      <c r="F347" s="12">
        <v>0</v>
      </c>
      <c r="G347" s="12">
        <v>0</v>
      </c>
      <c r="H347" s="12">
        <v>85378</v>
      </c>
      <c r="I347" s="12">
        <v>0</v>
      </c>
      <c r="J347" s="12">
        <v>9072</v>
      </c>
      <c r="K347" s="12">
        <v>0</v>
      </c>
      <c r="L347" s="12">
        <f t="shared" si="5"/>
        <v>9072</v>
      </c>
      <c r="M347" s="12">
        <v>31421</v>
      </c>
      <c r="N347" s="11">
        <v>17002</v>
      </c>
      <c r="O347" s="11">
        <v>12674</v>
      </c>
      <c r="P347" s="11">
        <v>0</v>
      </c>
      <c r="Q347" s="11">
        <v>12674</v>
      </c>
      <c r="R347" s="11">
        <v>131</v>
      </c>
      <c r="S347" s="11">
        <v>0</v>
      </c>
      <c r="T347" s="11">
        <v>0</v>
      </c>
      <c r="U347" s="11">
        <v>61228</v>
      </c>
      <c r="V347" s="11">
        <v>1014</v>
      </c>
      <c r="W347" s="11">
        <v>0</v>
      </c>
      <c r="X347" s="11">
        <v>4988</v>
      </c>
      <c r="Y347" s="11">
        <v>0</v>
      </c>
      <c r="Z347" s="11">
        <v>0</v>
      </c>
      <c r="AA347" s="11">
        <v>3264</v>
      </c>
      <c r="AB347" s="11">
        <v>12643434</v>
      </c>
      <c r="AC347" s="11">
        <v>2577600</v>
      </c>
      <c r="AD347" s="13">
        <v>0.36802220712595751</v>
      </c>
      <c r="AE347" s="13">
        <v>0.19913795122865374</v>
      </c>
      <c r="AF347" s="13">
        <v>0.14844573543535805</v>
      </c>
      <c r="AG347" s="13">
        <v>1.5343531120429151E-3</v>
      </c>
      <c r="AH347" s="13">
        <v>0.71714024690201228</v>
      </c>
      <c r="AI347" s="14">
        <v>3.9338919925512104E-4</v>
      </c>
      <c r="AJ347" s="14">
        <v>0</v>
      </c>
      <c r="AK347" s="14">
        <v>1.9351334574798263E-3</v>
      </c>
      <c r="AL347" s="11">
        <v>0</v>
      </c>
      <c r="AM347" s="12">
        <v>1030</v>
      </c>
      <c r="AN347" s="12">
        <v>17002</v>
      </c>
      <c r="AO347" s="12">
        <v>0</v>
      </c>
      <c r="AP347" s="31">
        <v>17002</v>
      </c>
      <c r="AQ347" s="11">
        <v>0.40612170962092403</v>
      </c>
    </row>
    <row r="348" spans="1:43" x14ac:dyDescent="0.3">
      <c r="A348" s="28" t="s">
        <v>349</v>
      </c>
      <c r="B348" s="11">
        <v>2219</v>
      </c>
      <c r="C348" s="12">
        <v>1902253</v>
      </c>
      <c r="D348" s="12">
        <v>1902253</v>
      </c>
      <c r="E348" s="12">
        <v>0</v>
      </c>
      <c r="F348" s="12">
        <v>224717</v>
      </c>
      <c r="G348" s="12">
        <v>0</v>
      </c>
      <c r="H348" s="12">
        <v>1677536</v>
      </c>
      <c r="I348" s="12">
        <v>0</v>
      </c>
      <c r="J348" s="12">
        <v>498224</v>
      </c>
      <c r="K348" s="12">
        <v>0</v>
      </c>
      <c r="L348" s="12">
        <f t="shared" si="5"/>
        <v>498224</v>
      </c>
      <c r="M348" s="12">
        <v>877715</v>
      </c>
      <c r="N348" s="11">
        <v>696000</v>
      </c>
      <c r="O348" s="11">
        <v>470211</v>
      </c>
      <c r="P348" s="11">
        <v>0</v>
      </c>
      <c r="Q348" s="11">
        <v>470211</v>
      </c>
      <c r="R348" s="11">
        <v>30835</v>
      </c>
      <c r="S348" s="11">
        <v>0</v>
      </c>
      <c r="T348" s="11">
        <v>0</v>
      </c>
      <c r="U348" s="11">
        <v>2352690</v>
      </c>
      <c r="V348" s="11">
        <v>0</v>
      </c>
      <c r="W348" s="11">
        <v>0</v>
      </c>
      <c r="X348" s="11">
        <v>259382</v>
      </c>
      <c r="Y348" s="11">
        <v>0</v>
      </c>
      <c r="Z348" s="11">
        <v>0</v>
      </c>
      <c r="AA348" s="11">
        <v>179251</v>
      </c>
      <c r="AB348" s="11">
        <v>159908200</v>
      </c>
      <c r="AC348" s="11">
        <v>169047300</v>
      </c>
      <c r="AD348" s="13">
        <v>0.52321678938633809</v>
      </c>
      <c r="AE348" s="13">
        <v>0.41489422581691243</v>
      </c>
      <c r="AF348" s="13">
        <v>0.28029860462010947</v>
      </c>
      <c r="AG348" s="13">
        <v>1.8381125650954733E-2</v>
      </c>
      <c r="AH348" s="13">
        <v>1.2367907454743148</v>
      </c>
      <c r="AI348" s="14">
        <v>0</v>
      </c>
      <c r="AJ348" s="14">
        <v>0</v>
      </c>
      <c r="AK348" s="14">
        <v>1.5343752902294209E-3</v>
      </c>
      <c r="AL348" s="11">
        <v>0</v>
      </c>
      <c r="AM348" s="12">
        <v>652987</v>
      </c>
      <c r="AN348" s="12">
        <v>696000</v>
      </c>
      <c r="AO348" s="12">
        <v>0</v>
      </c>
      <c r="AP348" s="31">
        <v>696000</v>
      </c>
      <c r="AQ348" s="11">
        <v>1.1555808805229169</v>
      </c>
    </row>
    <row r="349" spans="1:43" x14ac:dyDescent="0.3">
      <c r="A349" s="28" t="s">
        <v>350</v>
      </c>
      <c r="B349" s="11">
        <v>1364</v>
      </c>
      <c r="C349" s="12">
        <v>897161</v>
      </c>
      <c r="D349" s="12">
        <v>897161</v>
      </c>
      <c r="E349" s="12">
        <v>0</v>
      </c>
      <c r="F349" s="12">
        <v>37759</v>
      </c>
      <c r="G349" s="12">
        <v>0</v>
      </c>
      <c r="H349" s="12">
        <v>859402</v>
      </c>
      <c r="I349" s="12">
        <v>0</v>
      </c>
      <c r="J349" s="12">
        <v>178512</v>
      </c>
      <c r="K349" s="12">
        <v>1074</v>
      </c>
      <c r="L349" s="12">
        <f t="shared" si="5"/>
        <v>179586</v>
      </c>
      <c r="M349" s="12">
        <v>377135</v>
      </c>
      <c r="N349" s="11">
        <v>857056</v>
      </c>
      <c r="O349" s="11">
        <v>152389</v>
      </c>
      <c r="P349" s="11">
        <v>0</v>
      </c>
      <c r="Q349" s="11">
        <v>152389</v>
      </c>
      <c r="R349" s="11">
        <v>10579</v>
      </c>
      <c r="S349" s="11">
        <v>0</v>
      </c>
      <c r="T349" s="11">
        <v>0</v>
      </c>
      <c r="U349" s="11">
        <v>1458545</v>
      </c>
      <c r="V349" s="11">
        <v>0</v>
      </c>
      <c r="W349" s="11">
        <v>0</v>
      </c>
      <c r="X349" s="11">
        <v>169440</v>
      </c>
      <c r="Y349" s="11">
        <v>0</v>
      </c>
      <c r="Z349" s="11">
        <v>186</v>
      </c>
      <c r="AA349" s="11">
        <v>64225</v>
      </c>
      <c r="AB349" s="11">
        <v>78594100</v>
      </c>
      <c r="AC349" s="11">
        <v>84315025</v>
      </c>
      <c r="AD349" s="13">
        <v>0.43883421262691963</v>
      </c>
      <c r="AE349" s="13">
        <v>0.99727019485642343</v>
      </c>
      <c r="AF349" s="13">
        <v>0.17731981075212763</v>
      </c>
      <c r="AG349" s="13">
        <v>1.2309722341814424E-2</v>
      </c>
      <c r="AH349" s="13">
        <v>1.6257339405772853</v>
      </c>
      <c r="AI349" s="14">
        <v>0</v>
      </c>
      <c r="AJ349" s="14">
        <v>0</v>
      </c>
      <c r="AK349" s="14">
        <v>2.0096062356620304E-3</v>
      </c>
      <c r="AL349" s="11">
        <v>0</v>
      </c>
      <c r="AM349" s="12">
        <v>442427</v>
      </c>
      <c r="AN349" s="12">
        <v>857056</v>
      </c>
      <c r="AO349" s="12">
        <v>0</v>
      </c>
      <c r="AP349" s="31">
        <v>857056</v>
      </c>
      <c r="AQ349" s="11">
        <v>1.2949192082061134</v>
      </c>
    </row>
    <row r="350" spans="1:43" x14ac:dyDescent="0.3">
      <c r="A350" s="28" t="s">
        <v>351</v>
      </c>
      <c r="B350" s="11">
        <v>252</v>
      </c>
      <c r="C350" s="12">
        <v>144605</v>
      </c>
      <c r="D350" s="12">
        <v>144605</v>
      </c>
      <c r="E350" s="12">
        <v>0</v>
      </c>
      <c r="F350" s="12">
        <v>0</v>
      </c>
      <c r="G350" s="12">
        <v>0</v>
      </c>
      <c r="H350" s="12">
        <v>144605</v>
      </c>
      <c r="I350" s="12">
        <v>0</v>
      </c>
      <c r="J350" s="12">
        <v>46057</v>
      </c>
      <c r="K350" s="12">
        <v>0</v>
      </c>
      <c r="L350" s="12">
        <f t="shared" si="5"/>
        <v>46057</v>
      </c>
      <c r="M350" s="12">
        <v>91905</v>
      </c>
      <c r="N350" s="11">
        <v>190616</v>
      </c>
      <c r="O350" s="11">
        <v>37494</v>
      </c>
      <c r="P350" s="11">
        <v>0</v>
      </c>
      <c r="Q350" s="11">
        <v>37494</v>
      </c>
      <c r="R350" s="11">
        <v>2879</v>
      </c>
      <c r="S350" s="11">
        <v>0</v>
      </c>
      <c r="T350" s="11">
        <v>0</v>
      </c>
      <c r="U350" s="11">
        <v>322895</v>
      </c>
      <c r="V350" s="11">
        <v>0</v>
      </c>
      <c r="W350" s="11">
        <v>0</v>
      </c>
      <c r="X350" s="11">
        <v>29505</v>
      </c>
      <c r="Y350" s="11">
        <v>0</v>
      </c>
      <c r="Z350" s="11">
        <v>0</v>
      </c>
      <c r="AA350" s="11">
        <v>16570</v>
      </c>
      <c r="AB350" s="11">
        <v>11933100</v>
      </c>
      <c r="AC350" s="11">
        <v>12718075</v>
      </c>
      <c r="AD350" s="13">
        <v>0.63555893641298711</v>
      </c>
      <c r="AE350" s="13">
        <v>1.3181840185332458</v>
      </c>
      <c r="AF350" s="13">
        <v>0.25928564019224787</v>
      </c>
      <c r="AG350" s="13">
        <v>1.9909408388368313E-2</v>
      </c>
      <c r="AH350" s="13">
        <v>2.2329380035268489</v>
      </c>
      <c r="AI350" s="14">
        <v>0</v>
      </c>
      <c r="AJ350" s="14">
        <v>0</v>
      </c>
      <c r="AK350" s="14">
        <v>2.3199265612130768E-3</v>
      </c>
      <c r="AL350" s="11">
        <v>0</v>
      </c>
      <c r="AM350" s="12">
        <v>42518</v>
      </c>
      <c r="AN350" s="12">
        <v>190616</v>
      </c>
      <c r="AO350" s="12">
        <v>0</v>
      </c>
      <c r="AP350" s="31">
        <v>190616</v>
      </c>
      <c r="AQ350" s="11">
        <v>0.40805502127411553</v>
      </c>
    </row>
    <row r="351" spans="1:43" x14ac:dyDescent="0.3">
      <c r="A351" s="28" t="s">
        <v>352</v>
      </c>
      <c r="B351" s="11">
        <v>55</v>
      </c>
      <c r="C351" s="12">
        <v>33017</v>
      </c>
      <c r="D351" s="12">
        <v>33017</v>
      </c>
      <c r="E351" s="12">
        <v>0</v>
      </c>
      <c r="F351" s="12">
        <v>0</v>
      </c>
      <c r="G351" s="12">
        <v>0</v>
      </c>
      <c r="H351" s="12">
        <v>33017</v>
      </c>
      <c r="I351" s="12">
        <v>0</v>
      </c>
      <c r="J351" s="12">
        <v>3796</v>
      </c>
      <c r="K351" s="12">
        <v>0</v>
      </c>
      <c r="L351" s="12">
        <f t="shared" si="5"/>
        <v>3796</v>
      </c>
      <c r="M351" s="12">
        <v>15382</v>
      </c>
      <c r="N351" s="11">
        <v>14000</v>
      </c>
      <c r="O351" s="11">
        <v>3462</v>
      </c>
      <c r="P351" s="11">
        <v>0</v>
      </c>
      <c r="Q351" s="11">
        <v>3462</v>
      </c>
      <c r="R351" s="11">
        <v>564</v>
      </c>
      <c r="S351" s="11">
        <v>0</v>
      </c>
      <c r="T351" s="11">
        <v>0</v>
      </c>
      <c r="U351" s="11">
        <v>33409</v>
      </c>
      <c r="V351" s="11">
        <v>0</v>
      </c>
      <c r="W351" s="11">
        <v>0</v>
      </c>
      <c r="X351" s="11">
        <v>3800</v>
      </c>
      <c r="Y351" s="11">
        <v>0</v>
      </c>
      <c r="Z351" s="11">
        <v>0</v>
      </c>
      <c r="AA351" s="11">
        <v>1366</v>
      </c>
      <c r="AB351" s="11">
        <v>3632709</v>
      </c>
      <c r="AC351" s="11">
        <v>1512500</v>
      </c>
      <c r="AD351" s="13">
        <v>0.46588121270860466</v>
      </c>
      <c r="AE351" s="13">
        <v>0.42402398764272953</v>
      </c>
      <c r="AF351" s="13">
        <v>0.10485507465850925</v>
      </c>
      <c r="AG351" s="13">
        <v>1.7082109216464247E-2</v>
      </c>
      <c r="AH351" s="13">
        <v>1.0118423842263078</v>
      </c>
      <c r="AI351" s="14">
        <v>0</v>
      </c>
      <c r="AJ351" s="14">
        <v>0</v>
      </c>
      <c r="AK351" s="14">
        <v>2.5123966942148762E-3</v>
      </c>
      <c r="AL351" s="11">
        <v>0</v>
      </c>
      <c r="AM351" s="12">
        <v>11916</v>
      </c>
      <c r="AN351" s="12">
        <v>14000</v>
      </c>
      <c r="AO351" s="12">
        <v>0</v>
      </c>
      <c r="AP351" s="31">
        <v>14000</v>
      </c>
      <c r="AQ351" s="11">
        <v>1.5815675067947128</v>
      </c>
    </row>
    <row r="352" spans="1:43" x14ac:dyDescent="0.3">
      <c r="A352" s="28" t="s">
        <v>353</v>
      </c>
      <c r="B352" s="11">
        <v>1012</v>
      </c>
      <c r="C352" s="12">
        <v>537454</v>
      </c>
      <c r="D352" s="12">
        <v>537454</v>
      </c>
      <c r="E352" s="12">
        <v>0</v>
      </c>
      <c r="F352" s="12">
        <v>0</v>
      </c>
      <c r="G352" s="12">
        <v>0</v>
      </c>
      <c r="H352" s="12">
        <v>537454</v>
      </c>
      <c r="I352" s="12">
        <v>0</v>
      </c>
      <c r="J352" s="12">
        <v>137620</v>
      </c>
      <c r="K352" s="12">
        <v>0</v>
      </c>
      <c r="L352" s="12">
        <f t="shared" si="5"/>
        <v>137620</v>
      </c>
      <c r="M352" s="12">
        <v>194805</v>
      </c>
      <c r="N352" s="11">
        <v>860989</v>
      </c>
      <c r="O352" s="11">
        <v>4291</v>
      </c>
      <c r="P352" s="11">
        <v>0</v>
      </c>
      <c r="Q352" s="11">
        <v>4291</v>
      </c>
      <c r="R352" s="11">
        <v>13280</v>
      </c>
      <c r="S352" s="11">
        <v>0</v>
      </c>
      <c r="T352" s="11">
        <v>0</v>
      </c>
      <c r="U352" s="11">
        <v>1073365</v>
      </c>
      <c r="V352" s="11">
        <v>0</v>
      </c>
      <c r="W352" s="11">
        <v>0</v>
      </c>
      <c r="X352" s="11">
        <v>115508</v>
      </c>
      <c r="Y352" s="11">
        <v>0</v>
      </c>
      <c r="Z352" s="11">
        <v>0</v>
      </c>
      <c r="AA352" s="11">
        <v>49513</v>
      </c>
      <c r="AB352" s="11">
        <v>45158594</v>
      </c>
      <c r="AC352" s="11">
        <v>49805100</v>
      </c>
      <c r="AD352" s="13">
        <v>0.36245892671744928</v>
      </c>
      <c r="AE352" s="13">
        <v>1.6019770994354865</v>
      </c>
      <c r="AF352" s="13">
        <v>7.9839390906012424E-3</v>
      </c>
      <c r="AG352" s="13">
        <v>2.4709091382704381E-2</v>
      </c>
      <c r="AH352" s="13">
        <v>1.9971290566262414</v>
      </c>
      <c r="AI352" s="14">
        <v>0</v>
      </c>
      <c r="AJ352" s="14">
        <v>0</v>
      </c>
      <c r="AK352" s="14">
        <v>2.3192002425454421E-3</v>
      </c>
      <c r="AL352" s="11">
        <v>0</v>
      </c>
      <c r="AM352" s="12">
        <v>381347</v>
      </c>
      <c r="AN352" s="12">
        <v>860989</v>
      </c>
      <c r="AO352" s="12">
        <v>0</v>
      </c>
      <c r="AP352" s="31">
        <v>860989</v>
      </c>
      <c r="AQ352" s="11">
        <v>0.26522730098213915</v>
      </c>
    </row>
    <row r="353" spans="1:43" x14ac:dyDescent="0.3">
      <c r="A353" s="28" t="s">
        <v>354</v>
      </c>
      <c r="B353" s="11">
        <v>137</v>
      </c>
      <c r="C353" s="12">
        <v>131417</v>
      </c>
      <c r="D353" s="12">
        <v>131417</v>
      </c>
      <c r="E353" s="12">
        <v>0</v>
      </c>
      <c r="F353" s="12">
        <v>0</v>
      </c>
      <c r="G353" s="12">
        <v>0</v>
      </c>
      <c r="H353" s="12">
        <v>131417</v>
      </c>
      <c r="I353" s="12">
        <v>0</v>
      </c>
      <c r="J353" s="12">
        <v>6656</v>
      </c>
      <c r="K353" s="12">
        <v>0</v>
      </c>
      <c r="L353" s="12">
        <f t="shared" si="5"/>
        <v>6656</v>
      </c>
      <c r="M353" s="12">
        <v>74847</v>
      </c>
      <c r="N353" s="11">
        <v>32000</v>
      </c>
      <c r="O353" s="11">
        <v>48135</v>
      </c>
      <c r="P353" s="11">
        <v>0</v>
      </c>
      <c r="Q353" s="11">
        <v>48135</v>
      </c>
      <c r="R353" s="11">
        <v>226</v>
      </c>
      <c r="S353" s="11">
        <v>0</v>
      </c>
      <c r="T353" s="11">
        <v>0</v>
      </c>
      <c r="U353" s="11">
        <v>155209</v>
      </c>
      <c r="V353" s="11">
        <v>0</v>
      </c>
      <c r="W353" s="11">
        <v>0</v>
      </c>
      <c r="X353" s="11">
        <v>14691</v>
      </c>
      <c r="Y353" s="11">
        <v>0</v>
      </c>
      <c r="Z353" s="11">
        <v>0</v>
      </c>
      <c r="AA353" s="11">
        <v>2395</v>
      </c>
      <c r="AB353" s="11">
        <v>12769700</v>
      </c>
      <c r="AC353" s="11">
        <v>12502000</v>
      </c>
      <c r="AD353" s="13">
        <v>0.56953818760129971</v>
      </c>
      <c r="AE353" s="13">
        <v>0.2434996994300585</v>
      </c>
      <c r="AF353" s="13">
        <v>0.36627681350205832</v>
      </c>
      <c r="AG353" s="13">
        <v>1.7197166272247882E-3</v>
      </c>
      <c r="AH353" s="13">
        <v>1.1810344171606411</v>
      </c>
      <c r="AI353" s="14">
        <v>0</v>
      </c>
      <c r="AJ353" s="14">
        <v>0</v>
      </c>
      <c r="AK353" s="14">
        <v>1.1750919852823549E-3</v>
      </c>
      <c r="AL353" s="11">
        <v>0</v>
      </c>
      <c r="AM353" s="12">
        <v>2449</v>
      </c>
      <c r="AN353" s="12">
        <v>32000</v>
      </c>
      <c r="AO353" s="12">
        <v>0</v>
      </c>
      <c r="AP353" s="31">
        <v>32000</v>
      </c>
      <c r="AQ353" s="11">
        <v>0.97072317164435418</v>
      </c>
    </row>
    <row r="354" spans="1:43" x14ac:dyDescent="0.3">
      <c r="A354" s="28" t="s">
        <v>355</v>
      </c>
      <c r="B354" s="11">
        <v>960</v>
      </c>
      <c r="C354" s="12">
        <v>663845</v>
      </c>
      <c r="D354" s="12">
        <v>663845</v>
      </c>
      <c r="E354" s="12">
        <v>0</v>
      </c>
      <c r="F354" s="12">
        <v>3597</v>
      </c>
      <c r="G354" s="12">
        <v>0</v>
      </c>
      <c r="H354" s="12">
        <v>660248</v>
      </c>
      <c r="I354" s="12">
        <v>0</v>
      </c>
      <c r="J354" s="12">
        <v>45014</v>
      </c>
      <c r="K354" s="12">
        <v>0</v>
      </c>
      <c r="L354" s="12">
        <f t="shared" si="5"/>
        <v>45014</v>
      </c>
      <c r="M354" s="12">
        <v>360893</v>
      </c>
      <c r="N354" s="11">
        <v>537039</v>
      </c>
      <c r="O354" s="11">
        <v>110268</v>
      </c>
      <c r="P354" s="11">
        <v>0</v>
      </c>
      <c r="Q354" s="11">
        <v>110268</v>
      </c>
      <c r="R354" s="11">
        <v>4648</v>
      </c>
      <c r="S354" s="11">
        <v>0</v>
      </c>
      <c r="T354" s="11">
        <v>0</v>
      </c>
      <c r="U354" s="11">
        <v>1018366</v>
      </c>
      <c r="V354" s="11">
        <v>0</v>
      </c>
      <c r="W354" s="11">
        <v>0</v>
      </c>
      <c r="X354" s="11">
        <v>111196</v>
      </c>
      <c r="Y354" s="11">
        <v>0</v>
      </c>
      <c r="Z354" s="11">
        <v>0</v>
      </c>
      <c r="AA354" s="11">
        <v>16195</v>
      </c>
      <c r="AB354" s="11">
        <v>62860770</v>
      </c>
      <c r="AC354" s="11">
        <v>69319800</v>
      </c>
      <c r="AD354" s="13">
        <v>0.54660218584531872</v>
      </c>
      <c r="AE354" s="13">
        <v>0.81338981715961278</v>
      </c>
      <c r="AF354" s="13">
        <v>0.16700997201051726</v>
      </c>
      <c r="AG354" s="13">
        <v>7.0397789921362881E-3</v>
      </c>
      <c r="AH354" s="13">
        <v>1.534041754007585</v>
      </c>
      <c r="AI354" s="14">
        <v>0</v>
      </c>
      <c r="AJ354" s="14">
        <v>0</v>
      </c>
      <c r="AK354" s="14">
        <v>1.6041015698256486E-3</v>
      </c>
      <c r="AL354" s="11">
        <v>0</v>
      </c>
      <c r="AM354" s="12">
        <v>314473</v>
      </c>
      <c r="AN354" s="12">
        <v>537039</v>
      </c>
      <c r="AO354" s="12">
        <v>0</v>
      </c>
      <c r="AP354" s="31">
        <v>537039</v>
      </c>
      <c r="AQ354" s="11">
        <v>1.3050490624576783</v>
      </c>
    </row>
    <row r="355" spans="1:43" x14ac:dyDescent="0.3">
      <c r="A355" s="28" t="s">
        <v>356</v>
      </c>
      <c r="B355" s="11">
        <v>616</v>
      </c>
      <c r="C355" s="12">
        <v>336178</v>
      </c>
      <c r="D355" s="12">
        <v>336178</v>
      </c>
      <c r="E355" s="12">
        <v>0</v>
      </c>
      <c r="F355" s="12">
        <v>62895</v>
      </c>
      <c r="G355" s="12">
        <v>0</v>
      </c>
      <c r="H355" s="12">
        <v>273283</v>
      </c>
      <c r="I355" s="12">
        <v>0</v>
      </c>
      <c r="J355" s="12">
        <v>71711</v>
      </c>
      <c r="K355" s="12">
        <v>12015</v>
      </c>
      <c r="L355" s="12">
        <f t="shared" si="5"/>
        <v>83726</v>
      </c>
      <c r="M355" s="12">
        <v>107913</v>
      </c>
      <c r="N355" s="11">
        <v>322775</v>
      </c>
      <c r="O355" s="11">
        <v>31131</v>
      </c>
      <c r="P355" s="11">
        <v>0</v>
      </c>
      <c r="Q355" s="11">
        <v>31131</v>
      </c>
      <c r="R355" s="11">
        <v>1902</v>
      </c>
      <c r="S355" s="11">
        <v>0</v>
      </c>
      <c r="T355" s="11">
        <v>0</v>
      </c>
      <c r="U355" s="11">
        <v>571639</v>
      </c>
      <c r="V355" s="11">
        <v>0</v>
      </c>
      <c r="W355" s="11">
        <v>0</v>
      </c>
      <c r="X355" s="11">
        <v>214234</v>
      </c>
      <c r="Y355" s="11">
        <v>0</v>
      </c>
      <c r="Z355" s="11">
        <v>2079</v>
      </c>
      <c r="AA355" s="11">
        <v>25800</v>
      </c>
      <c r="AB355" s="11">
        <v>28954147</v>
      </c>
      <c r="AC355" s="11">
        <v>31617800</v>
      </c>
      <c r="AD355" s="13">
        <v>0.39487637357610977</v>
      </c>
      <c r="AE355" s="13">
        <v>1.1811016418877134</v>
      </c>
      <c r="AF355" s="13">
        <v>0.11391487944731286</v>
      </c>
      <c r="AG355" s="13">
        <v>6.9598182104265542E-3</v>
      </c>
      <c r="AH355" s="13">
        <v>1.6968527131215625</v>
      </c>
      <c r="AI355" s="14">
        <v>0</v>
      </c>
      <c r="AJ355" s="14">
        <v>0</v>
      </c>
      <c r="AK355" s="14">
        <v>6.7757402475820579E-3</v>
      </c>
      <c r="AL355" s="11">
        <v>0</v>
      </c>
      <c r="AM355" s="12">
        <v>272875</v>
      </c>
      <c r="AN355" s="12">
        <v>322775</v>
      </c>
      <c r="AO355" s="12">
        <v>0</v>
      </c>
      <c r="AP355" s="31">
        <v>322775</v>
      </c>
      <c r="AQ355" s="11">
        <v>1.4835854185544015</v>
      </c>
    </row>
    <row r="356" spans="1:43" x14ac:dyDescent="0.3">
      <c r="A356" s="28" t="s">
        <v>357</v>
      </c>
      <c r="B356" s="11">
        <v>289</v>
      </c>
      <c r="C356" s="12">
        <v>92519</v>
      </c>
      <c r="D356" s="12">
        <v>92519</v>
      </c>
      <c r="E356" s="12">
        <v>0</v>
      </c>
      <c r="F356" s="12">
        <v>5746</v>
      </c>
      <c r="G356" s="12">
        <v>0</v>
      </c>
      <c r="H356" s="12">
        <v>86773</v>
      </c>
      <c r="I356" s="12">
        <v>0</v>
      </c>
      <c r="J356" s="12">
        <v>260</v>
      </c>
      <c r="K356" s="12">
        <v>0</v>
      </c>
      <c r="L356" s="12">
        <f t="shared" si="5"/>
        <v>260</v>
      </c>
      <c r="M356" s="12">
        <v>36249</v>
      </c>
      <c r="N356" s="11">
        <v>131545</v>
      </c>
      <c r="O356" s="11">
        <v>4174</v>
      </c>
      <c r="P356" s="11">
        <v>0</v>
      </c>
      <c r="Q356" s="11">
        <v>4174</v>
      </c>
      <c r="R356" s="11">
        <v>4586</v>
      </c>
      <c r="S356" s="11">
        <v>0</v>
      </c>
      <c r="T356" s="11">
        <v>0</v>
      </c>
      <c r="U356" s="11">
        <v>188246</v>
      </c>
      <c r="V356" s="11">
        <v>0</v>
      </c>
      <c r="W356" s="11">
        <v>0</v>
      </c>
      <c r="X356" s="11">
        <v>29877</v>
      </c>
      <c r="Y356" s="11">
        <v>0</v>
      </c>
      <c r="Z356" s="11">
        <v>0</v>
      </c>
      <c r="AA356" s="11">
        <v>94</v>
      </c>
      <c r="AB356" s="11">
        <v>8709460</v>
      </c>
      <c r="AC356" s="11">
        <v>10740600</v>
      </c>
      <c r="AD356" s="13">
        <v>0.41774515114148408</v>
      </c>
      <c r="AE356" s="13">
        <v>1.5159669482442695</v>
      </c>
      <c r="AF356" s="13">
        <v>4.8102520369239281E-2</v>
      </c>
      <c r="AG356" s="13">
        <v>5.285054106692174E-2</v>
      </c>
      <c r="AH356" s="13">
        <v>2.0346651608219144</v>
      </c>
      <c r="AI356" s="14">
        <v>0</v>
      </c>
      <c r="AJ356" s="14">
        <v>0</v>
      </c>
      <c r="AK356" s="14">
        <v>2.7816881738450365E-3</v>
      </c>
      <c r="AL356" s="11">
        <v>0</v>
      </c>
      <c r="AM356" s="12">
        <v>77431</v>
      </c>
      <c r="AN356" s="12">
        <v>131545</v>
      </c>
      <c r="AO356" s="12">
        <v>0</v>
      </c>
      <c r="AP356" s="31">
        <v>131545</v>
      </c>
      <c r="AQ356" s="11">
        <v>0.67034171584434787</v>
      </c>
    </row>
    <row r="357" spans="1:43" x14ac:dyDescent="0.3">
      <c r="A357" s="28" t="s">
        <v>358</v>
      </c>
      <c r="B357" s="11">
        <v>854</v>
      </c>
      <c r="C357" s="12">
        <v>357504</v>
      </c>
      <c r="D357" s="12">
        <v>357504</v>
      </c>
      <c r="E357" s="12">
        <v>0</v>
      </c>
      <c r="F357" s="12">
        <v>25147</v>
      </c>
      <c r="G357" s="12">
        <v>0</v>
      </c>
      <c r="H357" s="12">
        <v>332357</v>
      </c>
      <c r="I357" s="12">
        <v>0</v>
      </c>
      <c r="J357" s="12">
        <v>52698</v>
      </c>
      <c r="K357" s="12">
        <v>1374</v>
      </c>
      <c r="L357" s="12">
        <f t="shared" si="5"/>
        <v>54072</v>
      </c>
      <c r="M357" s="12">
        <v>134637</v>
      </c>
      <c r="N357" s="11">
        <v>212090</v>
      </c>
      <c r="O357" s="11">
        <v>29410</v>
      </c>
      <c r="P357" s="11">
        <v>0</v>
      </c>
      <c r="Q357" s="11">
        <v>29410</v>
      </c>
      <c r="R357" s="11">
        <v>5122</v>
      </c>
      <c r="S357" s="11">
        <v>0</v>
      </c>
      <c r="T357" s="11">
        <v>0</v>
      </c>
      <c r="U357" s="11">
        <v>410108</v>
      </c>
      <c r="V357" s="11">
        <v>0</v>
      </c>
      <c r="W357" s="11">
        <v>0</v>
      </c>
      <c r="X357" s="11">
        <v>64083</v>
      </c>
      <c r="Y357" s="11">
        <v>0</v>
      </c>
      <c r="Z357" s="11">
        <v>238</v>
      </c>
      <c r="AA357" s="11">
        <v>18960</v>
      </c>
      <c r="AB357" s="11">
        <v>31886100</v>
      </c>
      <c r="AC357" s="11">
        <v>34624300</v>
      </c>
      <c r="AD357" s="13">
        <v>0.40509753066732457</v>
      </c>
      <c r="AE357" s="13">
        <v>0.6381391094515837</v>
      </c>
      <c r="AF357" s="13">
        <v>8.8489184822344649E-2</v>
      </c>
      <c r="AG357" s="13">
        <v>1.5411139226795283E-2</v>
      </c>
      <c r="AH357" s="13">
        <v>1.1471369641680482</v>
      </c>
      <c r="AI357" s="14">
        <v>0</v>
      </c>
      <c r="AJ357" s="14">
        <v>0</v>
      </c>
      <c r="AK357" s="14">
        <v>1.8508099802739693E-3</v>
      </c>
      <c r="AL357" s="11">
        <v>0</v>
      </c>
      <c r="AM357" s="12">
        <v>310688</v>
      </c>
      <c r="AN357" s="12">
        <v>212090</v>
      </c>
      <c r="AO357" s="12">
        <v>0</v>
      </c>
      <c r="AP357" s="31">
        <v>212090</v>
      </c>
      <c r="AQ357" s="11">
        <v>0.9010616502141926</v>
      </c>
    </row>
    <row r="358" spans="1:43" x14ac:dyDescent="0.3">
      <c r="A358" s="28" t="s">
        <v>359</v>
      </c>
      <c r="B358" s="11">
        <v>57</v>
      </c>
      <c r="C358" s="12">
        <v>27587</v>
      </c>
      <c r="D358" s="12">
        <v>27587</v>
      </c>
      <c r="E358" s="12">
        <v>0</v>
      </c>
      <c r="F358" s="12">
        <v>0</v>
      </c>
      <c r="G358" s="12">
        <v>0</v>
      </c>
      <c r="H358" s="12">
        <v>27587</v>
      </c>
      <c r="I358" s="12">
        <v>0</v>
      </c>
      <c r="J358" s="12">
        <v>5893</v>
      </c>
      <c r="K358" s="12">
        <v>172</v>
      </c>
      <c r="L358" s="12">
        <f t="shared" si="5"/>
        <v>6065</v>
      </c>
      <c r="M358" s="12">
        <v>17400</v>
      </c>
      <c r="N358" s="11">
        <v>24187</v>
      </c>
      <c r="O358" s="11">
        <v>5692</v>
      </c>
      <c r="P358" s="11">
        <v>0</v>
      </c>
      <c r="Q358" s="11">
        <v>5692</v>
      </c>
      <c r="R358" s="11">
        <v>52</v>
      </c>
      <c r="S358" s="11">
        <v>0</v>
      </c>
      <c r="T358" s="11">
        <v>0</v>
      </c>
      <c r="U358" s="11">
        <v>47331</v>
      </c>
      <c r="V358" s="11">
        <v>0</v>
      </c>
      <c r="W358" s="11">
        <v>0</v>
      </c>
      <c r="X358" s="11">
        <v>4622</v>
      </c>
      <c r="Y358" s="11">
        <v>0</v>
      </c>
      <c r="Z358" s="11">
        <v>30</v>
      </c>
      <c r="AA358" s="11">
        <v>2120</v>
      </c>
      <c r="AB358" s="11">
        <v>2360100</v>
      </c>
      <c r="AC358" s="11">
        <v>2756100</v>
      </c>
      <c r="AD358" s="13">
        <v>0.63073186645883927</v>
      </c>
      <c r="AE358" s="13">
        <v>0.87675354333562905</v>
      </c>
      <c r="AF358" s="13">
        <v>0.20632906803929388</v>
      </c>
      <c r="AG358" s="13">
        <v>1.8849458078080256E-3</v>
      </c>
      <c r="AH358" s="13">
        <v>1.7156994236415704</v>
      </c>
      <c r="AI358" s="14">
        <v>0</v>
      </c>
      <c r="AJ358" s="14">
        <v>0</v>
      </c>
      <c r="AK358" s="14">
        <v>1.6770073654802076E-3</v>
      </c>
      <c r="AL358" s="11">
        <v>0</v>
      </c>
      <c r="AM358" s="12">
        <v>15460</v>
      </c>
      <c r="AN358" s="12">
        <v>24187</v>
      </c>
      <c r="AO358" s="12">
        <v>0</v>
      </c>
      <c r="AP358" s="31">
        <v>24187</v>
      </c>
      <c r="AQ358" s="11">
        <v>1.276895071791484</v>
      </c>
    </row>
    <row r="359" spans="1:43" x14ac:dyDescent="0.3">
      <c r="A359" s="28" t="s">
        <v>360</v>
      </c>
      <c r="B359" s="11">
        <v>384</v>
      </c>
      <c r="C359" s="12">
        <v>226883</v>
      </c>
      <c r="D359" s="12">
        <v>226883</v>
      </c>
      <c r="E359" s="12">
        <v>0</v>
      </c>
      <c r="F359" s="12">
        <v>0</v>
      </c>
      <c r="G359" s="12">
        <v>0</v>
      </c>
      <c r="H359" s="12">
        <v>226883</v>
      </c>
      <c r="I359" s="12">
        <v>0</v>
      </c>
      <c r="J359" s="12">
        <v>89830</v>
      </c>
      <c r="K359" s="12">
        <v>74</v>
      </c>
      <c r="L359" s="12">
        <f t="shared" si="5"/>
        <v>89904</v>
      </c>
      <c r="M359" s="12">
        <v>98816</v>
      </c>
      <c r="N359" s="11">
        <v>268648</v>
      </c>
      <c r="O359" s="11">
        <v>6618</v>
      </c>
      <c r="P359" s="11">
        <v>0</v>
      </c>
      <c r="Q359" s="11">
        <v>6618</v>
      </c>
      <c r="R359" s="11">
        <v>11438</v>
      </c>
      <c r="S359" s="11">
        <v>0</v>
      </c>
      <c r="T359" s="11">
        <v>0</v>
      </c>
      <c r="U359" s="11">
        <v>385520</v>
      </c>
      <c r="V359" s="11">
        <v>0</v>
      </c>
      <c r="W359" s="11">
        <v>0</v>
      </c>
      <c r="X359" s="11">
        <v>34252</v>
      </c>
      <c r="Y359" s="11">
        <v>0</v>
      </c>
      <c r="Z359" s="11">
        <v>13</v>
      </c>
      <c r="AA359" s="11">
        <v>32319</v>
      </c>
      <c r="AB359" s="11">
        <v>17512257</v>
      </c>
      <c r="AC359" s="11">
        <v>18805600</v>
      </c>
      <c r="AD359" s="13">
        <v>0.4355372592922343</v>
      </c>
      <c r="AE359" s="13">
        <v>1.1840816632361173</v>
      </c>
      <c r="AF359" s="13">
        <v>2.9169219377388346E-2</v>
      </c>
      <c r="AG359" s="13">
        <v>5.0413649325863993E-2</v>
      </c>
      <c r="AH359" s="13">
        <v>1.6992017912316038</v>
      </c>
      <c r="AI359" s="14">
        <v>0</v>
      </c>
      <c r="AJ359" s="14">
        <v>0</v>
      </c>
      <c r="AK359" s="14">
        <v>1.8213723571702046E-3</v>
      </c>
      <c r="AL359" s="11">
        <v>0</v>
      </c>
      <c r="AM359" s="12">
        <v>123563</v>
      </c>
      <c r="AN359" s="12">
        <v>268648</v>
      </c>
      <c r="AO359" s="12">
        <v>0</v>
      </c>
      <c r="AP359" s="31">
        <v>268648</v>
      </c>
      <c r="AQ359" s="11">
        <v>0.44043971331653775</v>
      </c>
    </row>
    <row r="360" spans="1:43" x14ac:dyDescent="0.3">
      <c r="A360" s="28" t="s">
        <v>361</v>
      </c>
      <c r="B360" s="11">
        <v>10221</v>
      </c>
      <c r="C360" s="12">
        <v>14712706</v>
      </c>
      <c r="D360" s="12">
        <v>14712706</v>
      </c>
      <c r="E360" s="12">
        <v>4517</v>
      </c>
      <c r="F360" s="12">
        <v>95367</v>
      </c>
      <c r="G360" s="12">
        <v>0</v>
      </c>
      <c r="H360" s="12">
        <v>14612822</v>
      </c>
      <c r="I360" s="12">
        <v>0</v>
      </c>
      <c r="J360" s="12">
        <v>5564671</v>
      </c>
      <c r="K360" s="12">
        <v>2958</v>
      </c>
      <c r="L360" s="12">
        <f t="shared" si="5"/>
        <v>5567629</v>
      </c>
      <c r="M360" s="12">
        <v>10119686</v>
      </c>
      <c r="N360" s="11">
        <v>6502870</v>
      </c>
      <c r="O360" s="11">
        <v>3744379</v>
      </c>
      <c r="P360" s="11">
        <v>0</v>
      </c>
      <c r="Q360" s="11">
        <v>3744379</v>
      </c>
      <c r="R360" s="11">
        <v>176377</v>
      </c>
      <c r="S360" s="11">
        <v>0</v>
      </c>
      <c r="T360" s="11">
        <v>6351</v>
      </c>
      <c r="U360" s="11">
        <v>20683742</v>
      </c>
      <c r="V360" s="11">
        <v>0</v>
      </c>
      <c r="W360" s="11">
        <v>0</v>
      </c>
      <c r="X360" s="11">
        <v>1546262</v>
      </c>
      <c r="Y360" s="11">
        <v>0</v>
      </c>
      <c r="Z360" s="11">
        <v>512</v>
      </c>
      <c r="AA360" s="11">
        <v>2002056</v>
      </c>
      <c r="AB360" s="11">
        <v>1160975339</v>
      </c>
      <c r="AC360" s="11">
        <v>1176392097</v>
      </c>
      <c r="AD360" s="13">
        <v>0.69252099286503321</v>
      </c>
      <c r="AE360" s="13">
        <v>0.44501123739138138</v>
      </c>
      <c r="AF360" s="13">
        <v>0.25623928081790087</v>
      </c>
      <c r="AG360" s="13">
        <v>1.2070016318545453E-2</v>
      </c>
      <c r="AH360" s="13">
        <v>1.4058415273928608</v>
      </c>
      <c r="AI360" s="14">
        <v>0</v>
      </c>
      <c r="AJ360" s="14">
        <v>0</v>
      </c>
      <c r="AK360" s="14">
        <v>1.3144103942411983E-3</v>
      </c>
      <c r="AL360" s="11">
        <v>0</v>
      </c>
      <c r="AM360" s="12">
        <v>0</v>
      </c>
      <c r="AN360" s="12">
        <v>6502870</v>
      </c>
      <c r="AO360" s="12">
        <v>0</v>
      </c>
      <c r="AP360" s="31">
        <v>6502870</v>
      </c>
      <c r="AQ360" s="11">
        <v>0.53008121415364684</v>
      </c>
    </row>
    <row r="361" spans="1:43" x14ac:dyDescent="0.3">
      <c r="A361" s="28" t="s">
        <v>362</v>
      </c>
      <c r="B361" s="11">
        <v>602</v>
      </c>
      <c r="C361" s="12">
        <v>484009</v>
      </c>
      <c r="D361" s="12">
        <v>484009</v>
      </c>
      <c r="E361" s="12">
        <v>0</v>
      </c>
      <c r="F361" s="12">
        <v>0</v>
      </c>
      <c r="G361" s="12">
        <v>0</v>
      </c>
      <c r="H361" s="12">
        <v>484009</v>
      </c>
      <c r="I361" s="12">
        <v>0</v>
      </c>
      <c r="J361" s="12">
        <v>296902</v>
      </c>
      <c r="K361" s="12">
        <v>138</v>
      </c>
      <c r="L361" s="12">
        <f t="shared" si="5"/>
        <v>297040</v>
      </c>
      <c r="M361" s="12">
        <v>175650</v>
      </c>
      <c r="N361" s="11">
        <v>261171</v>
      </c>
      <c r="O361" s="11">
        <v>40589</v>
      </c>
      <c r="P361" s="11">
        <v>0</v>
      </c>
      <c r="Q361" s="11">
        <v>40589</v>
      </c>
      <c r="R361" s="11">
        <v>6026</v>
      </c>
      <c r="S361" s="11">
        <v>0</v>
      </c>
      <c r="T361" s="11">
        <v>0</v>
      </c>
      <c r="U361" s="11">
        <v>483436</v>
      </c>
      <c r="V361" s="11">
        <v>0</v>
      </c>
      <c r="W361" s="11">
        <v>0</v>
      </c>
      <c r="X361" s="11">
        <v>180491</v>
      </c>
      <c r="Y361" s="11">
        <v>0</v>
      </c>
      <c r="Z361" s="11">
        <v>24</v>
      </c>
      <c r="AA361" s="11">
        <v>106819</v>
      </c>
      <c r="AB361" s="11">
        <v>32995800</v>
      </c>
      <c r="AC361" s="11">
        <v>36153100</v>
      </c>
      <c r="AD361" s="13">
        <v>0.36290647487959937</v>
      </c>
      <c r="AE361" s="13">
        <v>0.53959947025778443</v>
      </c>
      <c r="AF361" s="13">
        <v>8.3860010867566517E-2</v>
      </c>
      <c r="AG361" s="13">
        <v>1.24501817114971E-2</v>
      </c>
      <c r="AH361" s="13">
        <v>0.99881613771644751</v>
      </c>
      <c r="AI361" s="14">
        <v>0</v>
      </c>
      <c r="AJ361" s="14">
        <v>0</v>
      </c>
      <c r="AK361" s="14">
        <v>4.992407290107902E-3</v>
      </c>
      <c r="AL361" s="11">
        <v>0</v>
      </c>
      <c r="AM361" s="12">
        <v>283769</v>
      </c>
      <c r="AN361" s="12">
        <v>261171</v>
      </c>
      <c r="AO361" s="12">
        <v>0</v>
      </c>
      <c r="AP361" s="31">
        <v>261171</v>
      </c>
      <c r="AQ361" s="11">
        <v>1.0423745216860474</v>
      </c>
    </row>
    <row r="362" spans="1:43" x14ac:dyDescent="0.3">
      <c r="A362" s="28" t="s">
        <v>363</v>
      </c>
      <c r="B362" s="11">
        <v>251</v>
      </c>
      <c r="C362" s="12">
        <v>67074</v>
      </c>
      <c r="D362" s="12">
        <v>67074</v>
      </c>
      <c r="E362" s="12">
        <v>0</v>
      </c>
      <c r="F362" s="12">
        <v>0</v>
      </c>
      <c r="G362" s="12">
        <v>0</v>
      </c>
      <c r="H362" s="12">
        <v>67074</v>
      </c>
      <c r="I362" s="12">
        <v>0</v>
      </c>
      <c r="J362" s="12">
        <v>6210</v>
      </c>
      <c r="K362" s="12">
        <v>370</v>
      </c>
      <c r="L362" s="12">
        <f t="shared" si="5"/>
        <v>6580</v>
      </c>
      <c r="M362" s="12">
        <v>39638</v>
      </c>
      <c r="N362" s="11">
        <v>71001</v>
      </c>
      <c r="O362" s="11">
        <v>14214</v>
      </c>
      <c r="P362" s="11">
        <v>0</v>
      </c>
      <c r="Q362" s="11">
        <v>14214</v>
      </c>
      <c r="R362" s="11">
        <v>84</v>
      </c>
      <c r="S362" s="11">
        <v>0</v>
      </c>
      <c r="T362" s="11">
        <v>0</v>
      </c>
      <c r="U362" s="11">
        <v>124937</v>
      </c>
      <c r="V362" s="11">
        <v>0</v>
      </c>
      <c r="W362" s="11">
        <v>0</v>
      </c>
      <c r="X362" s="11">
        <v>13296</v>
      </c>
      <c r="Y362" s="11">
        <v>0</v>
      </c>
      <c r="Z362" s="11">
        <v>64</v>
      </c>
      <c r="AA362" s="11">
        <v>2234</v>
      </c>
      <c r="AB362" s="11">
        <v>6742702</v>
      </c>
      <c r="AC362" s="11">
        <v>6759700</v>
      </c>
      <c r="AD362" s="13">
        <v>0.59095923904940817</v>
      </c>
      <c r="AE362" s="13">
        <v>1.0585472761427677</v>
      </c>
      <c r="AF362" s="13">
        <v>0.21191519813936846</v>
      </c>
      <c r="AG362" s="13">
        <v>1.2523481527864746E-3</v>
      </c>
      <c r="AH362" s="13">
        <v>1.8626740614843307</v>
      </c>
      <c r="AI362" s="14">
        <v>0</v>
      </c>
      <c r="AJ362" s="14">
        <v>0</v>
      </c>
      <c r="AK362" s="14">
        <v>1.9669511960589965E-3</v>
      </c>
      <c r="AL362" s="11">
        <v>0</v>
      </c>
      <c r="AM362" s="12">
        <v>72648</v>
      </c>
      <c r="AN362" s="12">
        <v>71001</v>
      </c>
      <c r="AO362" s="12">
        <v>0</v>
      </c>
      <c r="AP362" s="31">
        <v>71001</v>
      </c>
      <c r="AQ362" s="11">
        <v>0.91186144640381062</v>
      </c>
    </row>
    <row r="363" spans="1:43" x14ac:dyDescent="0.3">
      <c r="A363" s="28" t="s">
        <v>364</v>
      </c>
      <c r="B363" s="11">
        <v>16214</v>
      </c>
      <c r="C363" s="12">
        <v>8560822</v>
      </c>
      <c r="D363" s="12">
        <v>8560822</v>
      </c>
      <c r="E363" s="12">
        <v>7017</v>
      </c>
      <c r="F363" s="12">
        <v>56842</v>
      </c>
      <c r="G363" s="12">
        <v>772774</v>
      </c>
      <c r="H363" s="12">
        <v>7724189</v>
      </c>
      <c r="I363" s="12">
        <v>1761392</v>
      </c>
      <c r="J363" s="12">
        <v>2548794</v>
      </c>
      <c r="K363" s="12">
        <v>40496</v>
      </c>
      <c r="L363" s="12">
        <f t="shared" si="5"/>
        <v>2589290</v>
      </c>
      <c r="M363" s="12">
        <v>4671268</v>
      </c>
      <c r="N363" s="11">
        <v>7254369</v>
      </c>
      <c r="O363" s="11">
        <v>915219</v>
      </c>
      <c r="P363" s="11">
        <v>0</v>
      </c>
      <c r="Q363" s="11">
        <v>915219</v>
      </c>
      <c r="R363" s="11">
        <v>117952</v>
      </c>
      <c r="S363" s="11">
        <v>1331373</v>
      </c>
      <c r="T363" s="11">
        <v>11997</v>
      </c>
      <c r="U363" s="11">
        <v>14371552</v>
      </c>
      <c r="V363" s="11">
        <v>0</v>
      </c>
      <c r="W363" s="11">
        <v>0</v>
      </c>
      <c r="X363" s="11">
        <v>1016711</v>
      </c>
      <c r="Y363" s="11">
        <v>0</v>
      </c>
      <c r="Z363" s="11">
        <v>7008</v>
      </c>
      <c r="AA363" s="11">
        <v>917005</v>
      </c>
      <c r="AB363" s="11">
        <v>713497359</v>
      </c>
      <c r="AC363" s="11">
        <v>784134489</v>
      </c>
      <c r="AD363" s="13">
        <v>0.60475837657519771</v>
      </c>
      <c r="AE363" s="13">
        <v>0.93917549143346957</v>
      </c>
      <c r="AF363" s="13">
        <v>0.11848739071506406</v>
      </c>
      <c r="AG363" s="13">
        <v>1.5270470466219819E-2</v>
      </c>
      <c r="AH363" s="13">
        <v>1.6776917291899511</v>
      </c>
      <c r="AI363" s="14">
        <v>0</v>
      </c>
      <c r="AJ363" s="14">
        <v>0</v>
      </c>
      <c r="AK363" s="14">
        <v>1.2966028331397627E-3</v>
      </c>
      <c r="AL363" s="11">
        <v>0</v>
      </c>
      <c r="AM363" s="12">
        <v>8278325</v>
      </c>
      <c r="AN363" s="12">
        <v>8860514.4568041004</v>
      </c>
      <c r="AO363" s="12">
        <v>1606145.4568041009</v>
      </c>
      <c r="AP363" s="31">
        <v>7254369</v>
      </c>
      <c r="AQ363" s="11">
        <v>0.86278206145821523</v>
      </c>
    </row>
    <row r="364" spans="1:43" x14ac:dyDescent="0.3">
      <c r="A364" s="28" t="s">
        <v>365</v>
      </c>
      <c r="B364" s="11">
        <v>613</v>
      </c>
      <c r="C364" s="12">
        <v>290933</v>
      </c>
      <c r="D364" s="12">
        <v>290933</v>
      </c>
      <c r="E364" s="12">
        <v>0</v>
      </c>
      <c r="F364" s="12">
        <v>0</v>
      </c>
      <c r="G364" s="12">
        <v>0</v>
      </c>
      <c r="H364" s="12">
        <v>290933</v>
      </c>
      <c r="I364" s="12">
        <v>0</v>
      </c>
      <c r="J364" s="12">
        <v>22171</v>
      </c>
      <c r="K364" s="12">
        <v>28093</v>
      </c>
      <c r="L364" s="12">
        <f t="shared" si="5"/>
        <v>50264</v>
      </c>
      <c r="M364" s="12">
        <v>133979</v>
      </c>
      <c r="N364" s="11">
        <v>243516</v>
      </c>
      <c r="O364" s="11">
        <v>75443</v>
      </c>
      <c r="P364" s="11">
        <v>0</v>
      </c>
      <c r="Q364" s="11">
        <v>75443</v>
      </c>
      <c r="R364" s="11">
        <v>500</v>
      </c>
      <c r="S364" s="11">
        <v>0</v>
      </c>
      <c r="T364" s="11">
        <v>0</v>
      </c>
      <c r="U364" s="11">
        <v>453439</v>
      </c>
      <c r="V364" s="11">
        <v>0</v>
      </c>
      <c r="W364" s="11">
        <v>0</v>
      </c>
      <c r="X364" s="11">
        <v>33276</v>
      </c>
      <c r="Y364" s="11">
        <v>0</v>
      </c>
      <c r="Z364" s="11">
        <v>4862</v>
      </c>
      <c r="AA364" s="11">
        <v>7977</v>
      </c>
      <c r="AB364" s="11">
        <v>26735657</v>
      </c>
      <c r="AC364" s="11">
        <v>24332505</v>
      </c>
      <c r="AD364" s="13">
        <v>0.46051496392640229</v>
      </c>
      <c r="AE364" s="13">
        <v>0.83701745762770119</v>
      </c>
      <c r="AF364" s="13">
        <v>0.25931400013061429</v>
      </c>
      <c r="AG364" s="13">
        <v>1.7186087518432079E-3</v>
      </c>
      <c r="AH364" s="13">
        <v>1.558565030436561</v>
      </c>
      <c r="AI364" s="14">
        <v>0</v>
      </c>
      <c r="AJ364" s="14">
        <v>0</v>
      </c>
      <c r="AK364" s="14">
        <v>1.3675534023315724E-3</v>
      </c>
      <c r="AL364" s="11">
        <v>0</v>
      </c>
      <c r="AM364" s="12">
        <v>131642</v>
      </c>
      <c r="AN364" s="12">
        <v>243516</v>
      </c>
      <c r="AO364" s="12">
        <v>0</v>
      </c>
      <c r="AP364" s="31">
        <v>243516</v>
      </c>
      <c r="AQ364" s="11">
        <v>0.31941754536977263</v>
      </c>
    </row>
    <row r="365" spans="1:43" x14ac:dyDescent="0.3">
      <c r="A365" s="28" t="s">
        <v>366</v>
      </c>
      <c r="B365" s="11">
        <v>23</v>
      </c>
      <c r="C365" s="12">
        <v>14301</v>
      </c>
      <c r="D365" s="12">
        <v>14301</v>
      </c>
      <c r="E365" s="12">
        <v>0</v>
      </c>
      <c r="F365" s="12">
        <v>0</v>
      </c>
      <c r="G365" s="12">
        <v>0</v>
      </c>
      <c r="H365" s="12">
        <v>14301</v>
      </c>
      <c r="I365" s="12">
        <v>0</v>
      </c>
      <c r="J365" s="12">
        <v>6</v>
      </c>
      <c r="K365" s="12">
        <v>638</v>
      </c>
      <c r="L365" s="12">
        <f t="shared" si="5"/>
        <v>644</v>
      </c>
      <c r="M365" s="12">
        <v>7657</v>
      </c>
      <c r="N365" s="11">
        <v>4450</v>
      </c>
      <c r="O365" s="11">
        <v>2597</v>
      </c>
      <c r="P365" s="11">
        <v>0</v>
      </c>
      <c r="Q365" s="11">
        <v>2597</v>
      </c>
      <c r="R365" s="11">
        <v>69</v>
      </c>
      <c r="S365" s="11">
        <v>0</v>
      </c>
      <c r="T365" s="11">
        <v>0</v>
      </c>
      <c r="U365" s="11">
        <v>14773</v>
      </c>
      <c r="V365" s="11">
        <v>0</v>
      </c>
      <c r="W365" s="11">
        <v>0</v>
      </c>
      <c r="X365" s="11">
        <v>1481</v>
      </c>
      <c r="Y365" s="11">
        <v>0</v>
      </c>
      <c r="Z365" s="11">
        <v>110</v>
      </c>
      <c r="AA365" s="11">
        <v>2</v>
      </c>
      <c r="AB365" s="11">
        <v>1510100</v>
      </c>
      <c r="AC365" s="11">
        <v>1357900</v>
      </c>
      <c r="AD365" s="13">
        <v>0.53541710369904205</v>
      </c>
      <c r="AE365" s="13">
        <v>0.31116705125515698</v>
      </c>
      <c r="AF365" s="13">
        <v>0.18159569260890845</v>
      </c>
      <c r="AG365" s="13">
        <v>4.8248374239563668E-3</v>
      </c>
      <c r="AH365" s="13">
        <v>1.0330046849870638</v>
      </c>
      <c r="AI365" s="14">
        <v>0</v>
      </c>
      <c r="AJ365" s="14">
        <v>0</v>
      </c>
      <c r="AK365" s="14">
        <v>1.0906546873849325E-3</v>
      </c>
      <c r="AL365" s="11">
        <v>0</v>
      </c>
      <c r="AM365" s="12">
        <v>5811</v>
      </c>
      <c r="AN365" s="12">
        <v>4450</v>
      </c>
      <c r="AO365" s="12">
        <v>0</v>
      </c>
      <c r="AP365" s="31">
        <v>4450</v>
      </c>
      <c r="AQ365" s="11">
        <v>0.40384114762784173</v>
      </c>
    </row>
    <row r="366" spans="1:43" x14ac:dyDescent="0.3">
      <c r="A366" s="28" t="s">
        <v>367</v>
      </c>
      <c r="B366" s="11">
        <v>686</v>
      </c>
      <c r="C366" s="12">
        <v>323312</v>
      </c>
      <c r="D366" s="12">
        <v>323312</v>
      </c>
      <c r="E366" s="12">
        <v>0</v>
      </c>
      <c r="F366" s="12">
        <v>0</v>
      </c>
      <c r="G366" s="12">
        <v>0</v>
      </c>
      <c r="H366" s="12">
        <v>323312</v>
      </c>
      <c r="I366" s="12">
        <v>0</v>
      </c>
      <c r="J366" s="12">
        <v>18825</v>
      </c>
      <c r="K366" s="12">
        <v>0</v>
      </c>
      <c r="L366" s="12">
        <f t="shared" si="5"/>
        <v>18825</v>
      </c>
      <c r="M366" s="12">
        <v>73475</v>
      </c>
      <c r="N366" s="11">
        <v>133179</v>
      </c>
      <c r="O366" s="11">
        <v>41866</v>
      </c>
      <c r="P366" s="11">
        <v>0</v>
      </c>
      <c r="Q366" s="11">
        <v>41866</v>
      </c>
      <c r="R366" s="11">
        <v>495</v>
      </c>
      <c r="S366" s="11">
        <v>0</v>
      </c>
      <c r="T366" s="11">
        <v>0</v>
      </c>
      <c r="U366" s="11">
        <v>249014</v>
      </c>
      <c r="V366" s="11">
        <v>0</v>
      </c>
      <c r="W366" s="11">
        <v>0</v>
      </c>
      <c r="X366" s="11">
        <v>120890</v>
      </c>
      <c r="Y366" s="11">
        <v>0</v>
      </c>
      <c r="Z366" s="11">
        <v>0</v>
      </c>
      <c r="AA366" s="11">
        <v>6773</v>
      </c>
      <c r="AB366" s="11">
        <v>30409453</v>
      </c>
      <c r="AC366" s="11">
        <v>34119000</v>
      </c>
      <c r="AD366" s="13">
        <v>0.22725726233483445</v>
      </c>
      <c r="AE366" s="13">
        <v>0.4119209927252932</v>
      </c>
      <c r="AF366" s="13">
        <v>0.12949101796407186</v>
      </c>
      <c r="AG366" s="13">
        <v>1.5310288513881328E-3</v>
      </c>
      <c r="AH366" s="13">
        <v>0.77020030187558763</v>
      </c>
      <c r="AI366" s="14">
        <v>0</v>
      </c>
      <c r="AJ366" s="14">
        <v>0</v>
      </c>
      <c r="AK366" s="14">
        <v>3.5431870805123244E-3</v>
      </c>
      <c r="AL366" s="11">
        <v>0</v>
      </c>
      <c r="AM366" s="12">
        <v>211568</v>
      </c>
      <c r="AN366" s="12">
        <v>133179</v>
      </c>
      <c r="AO366" s="12">
        <v>0</v>
      </c>
      <c r="AP366" s="31">
        <v>133179</v>
      </c>
      <c r="AQ366" s="11">
        <v>0.9607756679080568</v>
      </c>
    </row>
    <row r="367" spans="1:43" x14ac:dyDescent="0.3">
      <c r="A367" s="28" t="s">
        <v>368</v>
      </c>
      <c r="B367" s="11">
        <v>958</v>
      </c>
      <c r="C367" s="12">
        <v>583445</v>
      </c>
      <c r="D367" s="12">
        <v>583445</v>
      </c>
      <c r="E367" s="12">
        <v>0</v>
      </c>
      <c r="F367" s="12">
        <v>0</v>
      </c>
      <c r="G367" s="12">
        <v>68250</v>
      </c>
      <c r="H367" s="12">
        <v>515195</v>
      </c>
      <c r="I367" s="12">
        <v>0</v>
      </c>
      <c r="J367" s="12">
        <v>356116</v>
      </c>
      <c r="K367" s="12">
        <v>0</v>
      </c>
      <c r="L367" s="12">
        <f t="shared" si="5"/>
        <v>356116</v>
      </c>
      <c r="M367" s="12">
        <v>162004</v>
      </c>
      <c r="N367" s="11">
        <v>497354</v>
      </c>
      <c r="O367" s="11">
        <v>148073</v>
      </c>
      <c r="P367" s="11">
        <v>0</v>
      </c>
      <c r="Q367" s="11">
        <v>148073</v>
      </c>
      <c r="R367" s="11">
        <v>28683</v>
      </c>
      <c r="S367" s="11">
        <v>95212</v>
      </c>
      <c r="T367" s="11">
        <v>0</v>
      </c>
      <c r="U367" s="11">
        <v>931326</v>
      </c>
      <c r="V367" s="11">
        <v>0</v>
      </c>
      <c r="W367" s="11">
        <v>0</v>
      </c>
      <c r="X367" s="11">
        <v>47605</v>
      </c>
      <c r="Y367" s="11">
        <v>0</v>
      </c>
      <c r="Z367" s="11">
        <v>0</v>
      </c>
      <c r="AA367" s="11">
        <v>128124</v>
      </c>
      <c r="AB367" s="11">
        <v>36678119</v>
      </c>
      <c r="AC367" s="11">
        <v>37172000</v>
      </c>
      <c r="AD367" s="13">
        <v>0.31445180950902085</v>
      </c>
      <c r="AE367" s="13">
        <v>0.96537039373441125</v>
      </c>
      <c r="AF367" s="13">
        <v>0.28741156261221479</v>
      </c>
      <c r="AG367" s="13">
        <v>5.5674065159793867E-2</v>
      </c>
      <c r="AH367" s="13">
        <v>1.6229078310154406</v>
      </c>
      <c r="AI367" s="14">
        <v>0</v>
      </c>
      <c r="AJ367" s="14">
        <v>0</v>
      </c>
      <c r="AK367" s="14">
        <v>1.2806682449155277E-3</v>
      </c>
      <c r="AL367" s="11">
        <v>0</v>
      </c>
      <c r="AM367" s="12">
        <v>162011</v>
      </c>
      <c r="AN367" s="12">
        <v>497354</v>
      </c>
      <c r="AO367" s="12">
        <v>0</v>
      </c>
      <c r="AP367" s="31">
        <v>497354</v>
      </c>
      <c r="AQ367" s="11">
        <v>0.48255013548692777</v>
      </c>
    </row>
    <row r="368" spans="1:43" x14ac:dyDescent="0.3">
      <c r="A368" s="28" t="s">
        <v>369</v>
      </c>
      <c r="B368" s="11">
        <v>1904</v>
      </c>
      <c r="C368" s="12">
        <v>1903320</v>
      </c>
      <c r="D368" s="12">
        <v>1903320</v>
      </c>
      <c r="E368" s="12">
        <v>0</v>
      </c>
      <c r="F368" s="12">
        <v>0</v>
      </c>
      <c r="G368" s="12">
        <v>0</v>
      </c>
      <c r="H368" s="12">
        <v>1903320</v>
      </c>
      <c r="I368" s="12">
        <v>0</v>
      </c>
      <c r="J368" s="12">
        <v>963420</v>
      </c>
      <c r="K368" s="12">
        <v>3392</v>
      </c>
      <c r="L368" s="12">
        <f t="shared" si="5"/>
        <v>966812</v>
      </c>
      <c r="M368" s="12">
        <v>1199122</v>
      </c>
      <c r="N368" s="11">
        <v>915897</v>
      </c>
      <c r="O368" s="11">
        <v>397965</v>
      </c>
      <c r="P368" s="11">
        <v>0</v>
      </c>
      <c r="Q368" s="11">
        <v>397965</v>
      </c>
      <c r="R368" s="11">
        <v>45451</v>
      </c>
      <c r="S368" s="11">
        <v>0</v>
      </c>
      <c r="T368" s="11">
        <v>0</v>
      </c>
      <c r="U368" s="11">
        <v>2558436</v>
      </c>
      <c r="V368" s="11">
        <v>0</v>
      </c>
      <c r="W368" s="11">
        <v>0</v>
      </c>
      <c r="X368" s="11">
        <v>204668</v>
      </c>
      <c r="Y368" s="11">
        <v>0</v>
      </c>
      <c r="Z368" s="11">
        <v>587</v>
      </c>
      <c r="AA368" s="11">
        <v>346619</v>
      </c>
      <c r="AB368" s="11">
        <v>136284800</v>
      </c>
      <c r="AC368" s="11">
        <v>141149050</v>
      </c>
      <c r="AD368" s="13">
        <v>0.63001597209087279</v>
      </c>
      <c r="AE368" s="13">
        <v>0.48121020112224955</v>
      </c>
      <c r="AF368" s="13">
        <v>0.20908990605888658</v>
      </c>
      <c r="AG368" s="13">
        <v>2.3879852048000336E-2</v>
      </c>
      <c r="AH368" s="13">
        <v>1.3441959313200094</v>
      </c>
      <c r="AI368" s="14">
        <v>0</v>
      </c>
      <c r="AJ368" s="14">
        <v>0</v>
      </c>
      <c r="AK368" s="14">
        <v>1.4500133015418807E-3</v>
      </c>
      <c r="AL368" s="11">
        <v>0</v>
      </c>
      <c r="AM368" s="12">
        <v>371491</v>
      </c>
      <c r="AN368" s="12">
        <v>915897</v>
      </c>
      <c r="AO368" s="12">
        <v>0</v>
      </c>
      <c r="AP368" s="31">
        <v>915897</v>
      </c>
      <c r="AQ368" s="11">
        <v>0.40070822143290308</v>
      </c>
    </row>
    <row r="369" spans="1:43" x14ac:dyDescent="0.3">
      <c r="A369" s="28" t="s">
        <v>370</v>
      </c>
      <c r="B369" s="11">
        <v>199</v>
      </c>
      <c r="C369" s="12">
        <v>100075</v>
      </c>
      <c r="D369" s="12">
        <v>100075</v>
      </c>
      <c r="E369" s="12">
        <v>0</v>
      </c>
      <c r="F369" s="12">
        <v>6191</v>
      </c>
      <c r="G369" s="12">
        <v>0</v>
      </c>
      <c r="H369" s="12">
        <v>93884</v>
      </c>
      <c r="I369" s="12">
        <v>0</v>
      </c>
      <c r="J369" s="12">
        <v>17291</v>
      </c>
      <c r="K369" s="12">
        <v>0</v>
      </c>
      <c r="L369" s="12">
        <f t="shared" si="5"/>
        <v>17291</v>
      </c>
      <c r="M369" s="12">
        <v>48818</v>
      </c>
      <c r="N369" s="11">
        <v>40000</v>
      </c>
      <c r="O369" s="11">
        <v>18740</v>
      </c>
      <c r="P369" s="11">
        <v>0</v>
      </c>
      <c r="Q369" s="11">
        <v>18740</v>
      </c>
      <c r="R369" s="11">
        <v>4711</v>
      </c>
      <c r="S369" s="11">
        <v>0</v>
      </c>
      <c r="T369" s="11">
        <v>0</v>
      </c>
      <c r="U369" s="11">
        <v>119671</v>
      </c>
      <c r="V369" s="11">
        <v>0</v>
      </c>
      <c r="W369" s="11">
        <v>0</v>
      </c>
      <c r="X369" s="11">
        <v>55236</v>
      </c>
      <c r="Y369" s="11">
        <v>0</v>
      </c>
      <c r="Z369" s="11">
        <v>0</v>
      </c>
      <c r="AA369" s="11">
        <v>6221</v>
      </c>
      <c r="AB369" s="11">
        <v>9002200</v>
      </c>
      <c r="AC369" s="11">
        <v>9814100</v>
      </c>
      <c r="AD369" s="13">
        <v>0.51998210557709512</v>
      </c>
      <c r="AE369" s="13">
        <v>0.42605768821098378</v>
      </c>
      <c r="AF369" s="13">
        <v>0.1996080269268459</v>
      </c>
      <c r="AG369" s="13">
        <v>5.0178944229048617E-2</v>
      </c>
      <c r="AH369" s="13">
        <v>1.1958267649439733</v>
      </c>
      <c r="AI369" s="14">
        <v>0</v>
      </c>
      <c r="AJ369" s="14">
        <v>0</v>
      </c>
      <c r="AK369" s="14">
        <v>5.6282287728879879E-3</v>
      </c>
      <c r="AL369" s="11">
        <v>0</v>
      </c>
      <c r="AM369" s="12">
        <v>46478</v>
      </c>
      <c r="AN369" s="12">
        <v>40000</v>
      </c>
      <c r="AO369" s="12">
        <v>0</v>
      </c>
      <c r="AP369" s="31">
        <v>40000</v>
      </c>
      <c r="AQ369" s="11">
        <v>0.44100786633991795</v>
      </c>
    </row>
    <row r="370" spans="1:43" x14ac:dyDescent="0.3">
      <c r="A370" s="28" t="s">
        <v>371</v>
      </c>
      <c r="B370" s="11">
        <v>698</v>
      </c>
      <c r="C370" s="12">
        <v>403889</v>
      </c>
      <c r="D370" s="12">
        <v>403889</v>
      </c>
      <c r="E370" s="12">
        <v>0</v>
      </c>
      <c r="F370" s="12">
        <v>0</v>
      </c>
      <c r="G370" s="12">
        <v>0</v>
      </c>
      <c r="H370" s="12">
        <v>403889</v>
      </c>
      <c r="I370" s="12">
        <v>0</v>
      </c>
      <c r="J370" s="12">
        <v>84143</v>
      </c>
      <c r="K370" s="12">
        <v>80</v>
      </c>
      <c r="L370" s="12">
        <f t="shared" si="5"/>
        <v>84223</v>
      </c>
      <c r="M370" s="12">
        <v>178665</v>
      </c>
      <c r="N370" s="11">
        <v>171004</v>
      </c>
      <c r="O370" s="11">
        <v>20176</v>
      </c>
      <c r="P370" s="11">
        <v>0</v>
      </c>
      <c r="Q370" s="11">
        <v>20176</v>
      </c>
      <c r="R370" s="11">
        <v>1830</v>
      </c>
      <c r="S370" s="11">
        <v>0</v>
      </c>
      <c r="T370" s="11">
        <v>0</v>
      </c>
      <c r="U370" s="11">
        <v>371675</v>
      </c>
      <c r="V370" s="11">
        <v>0</v>
      </c>
      <c r="W370" s="11">
        <v>0</v>
      </c>
      <c r="X370" s="11">
        <v>183807</v>
      </c>
      <c r="Y370" s="11">
        <v>0</v>
      </c>
      <c r="Z370" s="11">
        <v>14</v>
      </c>
      <c r="AA370" s="11">
        <v>30273</v>
      </c>
      <c r="AB370" s="11">
        <v>35117036</v>
      </c>
      <c r="AC370" s="11">
        <v>35679600</v>
      </c>
      <c r="AD370" s="13">
        <v>0.44236163896516123</v>
      </c>
      <c r="AE370" s="13">
        <v>0.42339355615032842</v>
      </c>
      <c r="AF370" s="13">
        <v>4.995431913223683E-2</v>
      </c>
      <c r="AG370" s="13">
        <v>4.5309478594366273E-3</v>
      </c>
      <c r="AH370" s="13">
        <v>0.92024046210716304</v>
      </c>
      <c r="AI370" s="14">
        <v>0</v>
      </c>
      <c r="AJ370" s="14">
        <v>0</v>
      </c>
      <c r="AK370" s="14">
        <v>5.1515992331752601E-3</v>
      </c>
      <c r="AL370" s="11">
        <v>0</v>
      </c>
      <c r="AM370" s="12">
        <v>203439</v>
      </c>
      <c r="AN370" s="12">
        <v>171004</v>
      </c>
      <c r="AO370" s="12">
        <v>0</v>
      </c>
      <c r="AP370" s="31">
        <v>171004</v>
      </c>
      <c r="AQ370" s="11">
        <v>1.2711920638301357</v>
      </c>
    </row>
    <row r="371" spans="1:43" x14ac:dyDescent="0.3">
      <c r="A371" s="28" t="s">
        <v>372</v>
      </c>
      <c r="B371" s="11">
        <v>553</v>
      </c>
      <c r="C371" s="12">
        <v>291225</v>
      </c>
      <c r="D371" s="12">
        <v>291225</v>
      </c>
      <c r="E371" s="12">
        <v>0</v>
      </c>
      <c r="F371" s="12">
        <v>0</v>
      </c>
      <c r="G371" s="12">
        <v>0</v>
      </c>
      <c r="H371" s="12">
        <v>291225</v>
      </c>
      <c r="I371" s="12">
        <v>0</v>
      </c>
      <c r="J371" s="12">
        <v>14714</v>
      </c>
      <c r="K371" s="12">
        <v>0</v>
      </c>
      <c r="L371" s="12">
        <f t="shared" si="5"/>
        <v>14714</v>
      </c>
      <c r="M371" s="12">
        <v>161673</v>
      </c>
      <c r="N371" s="11">
        <v>325881</v>
      </c>
      <c r="O371" s="11">
        <v>76237</v>
      </c>
      <c r="P371" s="11">
        <v>0</v>
      </c>
      <c r="Q371" s="11">
        <v>76237</v>
      </c>
      <c r="R371" s="11">
        <v>0</v>
      </c>
      <c r="S371" s="11">
        <v>0</v>
      </c>
      <c r="T371" s="11">
        <v>0</v>
      </c>
      <c r="U371" s="11">
        <v>563791</v>
      </c>
      <c r="V371" s="11">
        <v>0</v>
      </c>
      <c r="W371" s="11">
        <v>0</v>
      </c>
      <c r="X371" s="11">
        <v>83607</v>
      </c>
      <c r="Y371" s="11">
        <v>0</v>
      </c>
      <c r="Z371" s="11">
        <v>0</v>
      </c>
      <c r="AA371" s="11">
        <v>5294</v>
      </c>
      <c r="AB371" s="11">
        <v>27501400</v>
      </c>
      <c r="AC371" s="11">
        <v>31063500</v>
      </c>
      <c r="AD371" s="13">
        <v>0.55514808138037597</v>
      </c>
      <c r="AE371" s="13">
        <v>1.1190007725985063</v>
      </c>
      <c r="AF371" s="13">
        <v>0.26178041033565114</v>
      </c>
      <c r="AG371" s="13">
        <v>0</v>
      </c>
      <c r="AH371" s="13">
        <v>1.9359292643145334</v>
      </c>
      <c r="AI371" s="14">
        <v>0</v>
      </c>
      <c r="AJ371" s="14">
        <v>0</v>
      </c>
      <c r="AK371" s="14">
        <v>2.6914867931817086E-3</v>
      </c>
      <c r="AL371" s="11">
        <v>0</v>
      </c>
      <c r="AM371" s="12">
        <v>181035</v>
      </c>
      <c r="AN371" s="12">
        <v>325881</v>
      </c>
      <c r="AO371" s="12">
        <v>0</v>
      </c>
      <c r="AP371" s="31">
        <v>325881</v>
      </c>
      <c r="AQ371" s="11">
        <v>0.60148141702093894</v>
      </c>
    </row>
    <row r="372" spans="1:43" x14ac:dyDescent="0.3">
      <c r="A372" s="28" t="s">
        <v>373</v>
      </c>
      <c r="B372" s="11">
        <v>743</v>
      </c>
      <c r="C372" s="12">
        <v>479507</v>
      </c>
      <c r="D372" s="12">
        <v>479507</v>
      </c>
      <c r="E372" s="12">
        <v>0</v>
      </c>
      <c r="F372" s="12">
        <v>44098</v>
      </c>
      <c r="G372" s="12">
        <v>0</v>
      </c>
      <c r="H372" s="12">
        <v>435409</v>
      </c>
      <c r="I372" s="12">
        <v>0</v>
      </c>
      <c r="J372" s="12">
        <v>78195</v>
      </c>
      <c r="K372" s="12">
        <v>1324</v>
      </c>
      <c r="L372" s="12">
        <f t="shared" si="5"/>
        <v>79519</v>
      </c>
      <c r="M372" s="12">
        <v>207619</v>
      </c>
      <c r="N372" s="11">
        <v>220000</v>
      </c>
      <c r="O372" s="11">
        <v>116717</v>
      </c>
      <c r="P372" s="11">
        <v>0</v>
      </c>
      <c r="Q372" s="11">
        <v>116717</v>
      </c>
      <c r="R372" s="11">
        <v>1601</v>
      </c>
      <c r="S372" s="11">
        <v>0</v>
      </c>
      <c r="T372" s="11">
        <v>0</v>
      </c>
      <c r="U372" s="11">
        <v>601229</v>
      </c>
      <c r="V372" s="11">
        <v>0</v>
      </c>
      <c r="W372" s="11">
        <v>0</v>
      </c>
      <c r="X372" s="11">
        <v>86247</v>
      </c>
      <c r="Y372" s="11">
        <v>0</v>
      </c>
      <c r="Z372" s="11">
        <v>229</v>
      </c>
      <c r="AA372" s="11">
        <v>28133</v>
      </c>
      <c r="AB372" s="11">
        <v>43207600</v>
      </c>
      <c r="AC372" s="11">
        <v>48034900</v>
      </c>
      <c r="AD372" s="13">
        <v>0.47683672133557187</v>
      </c>
      <c r="AE372" s="13">
        <v>0.50527205455100832</v>
      </c>
      <c r="AF372" s="13">
        <v>0.26806290177740927</v>
      </c>
      <c r="AG372" s="13">
        <v>3.6770025424371108E-3</v>
      </c>
      <c r="AH372" s="13">
        <v>1.2538486802064266</v>
      </c>
      <c r="AI372" s="14">
        <v>0</v>
      </c>
      <c r="AJ372" s="14">
        <v>0</v>
      </c>
      <c r="AK372" s="14">
        <v>1.7955070167732211E-3</v>
      </c>
      <c r="AL372" s="11">
        <v>0</v>
      </c>
      <c r="AM372" s="12">
        <v>227485</v>
      </c>
      <c r="AN372" s="12">
        <v>220000</v>
      </c>
      <c r="AO372" s="12">
        <v>0</v>
      </c>
      <c r="AP372" s="31">
        <v>220000</v>
      </c>
      <c r="AQ372" s="11">
        <v>0.43852804723745253</v>
      </c>
    </row>
    <row r="373" spans="1:43" x14ac:dyDescent="0.3">
      <c r="A373" s="28" t="s">
        <v>374</v>
      </c>
      <c r="B373" s="11">
        <v>178</v>
      </c>
      <c r="C373" s="12">
        <v>90891</v>
      </c>
      <c r="D373" s="12">
        <v>90891</v>
      </c>
      <c r="E373" s="12">
        <v>0</v>
      </c>
      <c r="F373" s="12">
        <v>0</v>
      </c>
      <c r="G373" s="12">
        <v>0</v>
      </c>
      <c r="H373" s="12">
        <v>90891</v>
      </c>
      <c r="I373" s="12">
        <v>0</v>
      </c>
      <c r="J373" s="12">
        <v>37978</v>
      </c>
      <c r="K373" s="12">
        <v>0</v>
      </c>
      <c r="L373" s="12">
        <f t="shared" si="5"/>
        <v>37978</v>
      </c>
      <c r="M373" s="12">
        <v>31257</v>
      </c>
      <c r="N373" s="11">
        <v>39290</v>
      </c>
      <c r="O373" s="11">
        <v>11552</v>
      </c>
      <c r="P373" s="11">
        <v>0</v>
      </c>
      <c r="Q373" s="11">
        <v>11552</v>
      </c>
      <c r="R373" s="11">
        <v>140</v>
      </c>
      <c r="S373" s="11">
        <v>0</v>
      </c>
      <c r="T373" s="11">
        <v>0</v>
      </c>
      <c r="U373" s="11">
        <v>82239</v>
      </c>
      <c r="V373" s="11">
        <v>2856</v>
      </c>
      <c r="W373" s="11">
        <v>0</v>
      </c>
      <c r="X373" s="11">
        <v>13702</v>
      </c>
      <c r="Y373" s="11">
        <v>0</v>
      </c>
      <c r="Z373" s="11">
        <v>0</v>
      </c>
      <c r="AA373" s="11">
        <v>13664</v>
      </c>
      <c r="AB373" s="11">
        <v>8103176</v>
      </c>
      <c r="AC373" s="11">
        <v>7261000</v>
      </c>
      <c r="AD373" s="13">
        <v>0.34389543519160315</v>
      </c>
      <c r="AE373" s="13">
        <v>0.43227602292856276</v>
      </c>
      <c r="AF373" s="13">
        <v>0.12709729236117986</v>
      </c>
      <c r="AG373" s="13">
        <v>1.5403065209976786E-3</v>
      </c>
      <c r="AH373" s="13">
        <v>0.90480905700234349</v>
      </c>
      <c r="AI373" s="14">
        <v>3.9333425148051232E-4</v>
      </c>
      <c r="AJ373" s="14">
        <v>0</v>
      </c>
      <c r="AK373" s="14">
        <v>1.8870678969838866E-3</v>
      </c>
      <c r="AL373" s="11">
        <v>0</v>
      </c>
      <c r="AM373" s="12">
        <v>42358</v>
      </c>
      <c r="AN373" s="12">
        <v>39290</v>
      </c>
      <c r="AO373" s="12">
        <v>0</v>
      </c>
      <c r="AP373" s="31">
        <v>39290</v>
      </c>
      <c r="AQ373" s="11">
        <v>0.83825512719155471</v>
      </c>
    </row>
    <row r="374" spans="1:43" x14ac:dyDescent="0.3">
      <c r="A374" s="28" t="s">
        <v>375</v>
      </c>
      <c r="B374" s="11">
        <v>308</v>
      </c>
      <c r="C374" s="12">
        <v>134229</v>
      </c>
      <c r="D374" s="12">
        <v>134229</v>
      </c>
      <c r="E374" s="12">
        <v>0</v>
      </c>
      <c r="F374" s="12">
        <v>0</v>
      </c>
      <c r="G374" s="12">
        <v>0</v>
      </c>
      <c r="H374" s="12">
        <v>134229</v>
      </c>
      <c r="I374" s="12">
        <v>0</v>
      </c>
      <c r="J374" s="12">
        <v>14143</v>
      </c>
      <c r="K374" s="12">
        <v>0</v>
      </c>
      <c r="L374" s="12">
        <f t="shared" si="5"/>
        <v>14143</v>
      </c>
      <c r="M374" s="12">
        <v>87054</v>
      </c>
      <c r="N374" s="11">
        <v>108150</v>
      </c>
      <c r="O374" s="11">
        <v>36914</v>
      </c>
      <c r="P374" s="11">
        <v>0</v>
      </c>
      <c r="Q374" s="11">
        <v>36914</v>
      </c>
      <c r="R374" s="11">
        <v>1345</v>
      </c>
      <c r="S374" s="11">
        <v>0</v>
      </c>
      <c r="T374" s="11">
        <v>0</v>
      </c>
      <c r="U374" s="11">
        <v>233462</v>
      </c>
      <c r="V374" s="11">
        <v>0</v>
      </c>
      <c r="W374" s="11">
        <v>0</v>
      </c>
      <c r="X374" s="11">
        <v>32427</v>
      </c>
      <c r="Y374" s="11">
        <v>0</v>
      </c>
      <c r="Z374" s="11">
        <v>0</v>
      </c>
      <c r="AA374" s="11">
        <v>5088</v>
      </c>
      <c r="AB374" s="11">
        <v>12291600</v>
      </c>
      <c r="AC374" s="11">
        <v>13977675</v>
      </c>
      <c r="AD374" s="13">
        <v>0.64854837628232354</v>
      </c>
      <c r="AE374" s="13">
        <v>0.8057126254386161</v>
      </c>
      <c r="AF374" s="13">
        <v>0.27500763620380098</v>
      </c>
      <c r="AG374" s="13">
        <v>1.0020189377854264E-2</v>
      </c>
      <c r="AH374" s="13">
        <v>1.7392888273025948</v>
      </c>
      <c r="AI374" s="14">
        <v>0</v>
      </c>
      <c r="AJ374" s="14">
        <v>0</v>
      </c>
      <c r="AK374" s="14">
        <v>2.319913719556364E-3</v>
      </c>
      <c r="AL374" s="11">
        <v>0</v>
      </c>
      <c r="AM374" s="12">
        <v>61992</v>
      </c>
      <c r="AN374" s="12">
        <v>108150</v>
      </c>
      <c r="AO374" s="12">
        <v>0</v>
      </c>
      <c r="AP374" s="31">
        <v>108150</v>
      </c>
      <c r="AQ374" s="11">
        <v>0.59215383625956652</v>
      </c>
    </row>
    <row r="375" spans="1:43" x14ac:dyDescent="0.3">
      <c r="A375" s="28" t="s">
        <v>376</v>
      </c>
      <c r="B375" s="11">
        <v>87</v>
      </c>
      <c r="C375" s="12">
        <v>313819</v>
      </c>
      <c r="D375" s="12">
        <v>313819</v>
      </c>
      <c r="E375" s="12">
        <v>0</v>
      </c>
      <c r="F375" s="12">
        <v>0</v>
      </c>
      <c r="G375" s="12">
        <v>0</v>
      </c>
      <c r="H375" s="12">
        <v>313819</v>
      </c>
      <c r="I375" s="12">
        <v>0</v>
      </c>
      <c r="J375" s="12">
        <v>269762</v>
      </c>
      <c r="K375" s="12">
        <v>0</v>
      </c>
      <c r="L375" s="12">
        <f t="shared" si="5"/>
        <v>269762</v>
      </c>
      <c r="M375" s="12">
        <v>146379</v>
      </c>
      <c r="N375" s="11">
        <v>184149</v>
      </c>
      <c r="O375" s="11">
        <v>63718</v>
      </c>
      <c r="P375" s="11">
        <v>0</v>
      </c>
      <c r="Q375" s="11">
        <v>63718</v>
      </c>
      <c r="R375" s="11">
        <v>5140</v>
      </c>
      <c r="S375" s="11">
        <v>0</v>
      </c>
      <c r="T375" s="11">
        <v>0</v>
      </c>
      <c r="U375" s="11">
        <v>399386</v>
      </c>
      <c r="V375" s="11">
        <v>0</v>
      </c>
      <c r="W375" s="11">
        <v>0</v>
      </c>
      <c r="X375" s="11">
        <v>32190</v>
      </c>
      <c r="Y375" s="11">
        <v>0</v>
      </c>
      <c r="Z375" s="11">
        <v>0</v>
      </c>
      <c r="AA375" s="11">
        <v>97055</v>
      </c>
      <c r="AB375" s="11">
        <v>17800207</v>
      </c>
      <c r="AC375" s="11">
        <v>16224600</v>
      </c>
      <c r="AD375" s="13">
        <v>0.46644403302540638</v>
      </c>
      <c r="AE375" s="13">
        <v>0.58680003441474227</v>
      </c>
      <c r="AF375" s="13">
        <v>0.20304060620931175</v>
      </c>
      <c r="AG375" s="13">
        <v>1.6378868073634801E-2</v>
      </c>
      <c r="AH375" s="13">
        <v>1.2726635417230951</v>
      </c>
      <c r="AI375" s="14">
        <v>0</v>
      </c>
      <c r="AJ375" s="14">
        <v>0</v>
      </c>
      <c r="AK375" s="14">
        <v>1.9840242594578602E-3</v>
      </c>
      <c r="AL375" s="11">
        <v>0</v>
      </c>
      <c r="AM375" s="12">
        <v>3845</v>
      </c>
      <c r="AN375" s="12">
        <v>184149</v>
      </c>
      <c r="AO375" s="12">
        <v>0</v>
      </c>
      <c r="AP375" s="31">
        <v>184149</v>
      </c>
      <c r="AQ375" s="11">
        <v>0.25914408411076556</v>
      </c>
    </row>
    <row r="376" spans="1:43" x14ac:dyDescent="0.3">
      <c r="A376" s="28" t="s">
        <v>377</v>
      </c>
      <c r="B376" s="11">
        <v>90</v>
      </c>
      <c r="C376" s="12">
        <v>28130</v>
      </c>
      <c r="D376" s="12">
        <v>28130</v>
      </c>
      <c r="E376" s="12">
        <v>0</v>
      </c>
      <c r="F376" s="12">
        <v>0</v>
      </c>
      <c r="G376" s="12">
        <v>0</v>
      </c>
      <c r="H376" s="12">
        <v>28130</v>
      </c>
      <c r="I376" s="12">
        <v>0</v>
      </c>
      <c r="J376" s="12">
        <v>2924</v>
      </c>
      <c r="K376" s="12">
        <v>0</v>
      </c>
      <c r="L376" s="12">
        <f t="shared" si="5"/>
        <v>2924</v>
      </c>
      <c r="M376" s="12">
        <v>8406</v>
      </c>
      <c r="N376" s="11">
        <v>7001</v>
      </c>
      <c r="O376" s="11">
        <v>1673</v>
      </c>
      <c r="P376" s="11">
        <v>0</v>
      </c>
      <c r="Q376" s="11">
        <v>1673</v>
      </c>
      <c r="R376" s="11">
        <v>1526</v>
      </c>
      <c r="S376" s="11">
        <v>0</v>
      </c>
      <c r="T376" s="11">
        <v>0</v>
      </c>
      <c r="U376" s="11">
        <v>18606</v>
      </c>
      <c r="V376" s="11">
        <v>0</v>
      </c>
      <c r="W376" s="11">
        <v>0</v>
      </c>
      <c r="X376" s="11">
        <v>10733</v>
      </c>
      <c r="Y376" s="11">
        <v>0</v>
      </c>
      <c r="Z376" s="11">
        <v>0</v>
      </c>
      <c r="AA376" s="11">
        <v>1052</v>
      </c>
      <c r="AB376" s="11">
        <v>2637026</v>
      </c>
      <c r="AC376" s="11">
        <v>2872400</v>
      </c>
      <c r="AD376" s="13">
        <v>0.29882687522218271</v>
      </c>
      <c r="AE376" s="13">
        <v>0.24888019907571987</v>
      </c>
      <c r="AF376" s="13">
        <v>5.9473871311766797E-2</v>
      </c>
      <c r="AG376" s="13">
        <v>5.4248133665126201E-2</v>
      </c>
      <c r="AH376" s="13">
        <v>0.66142907927479555</v>
      </c>
      <c r="AI376" s="14">
        <v>0</v>
      </c>
      <c r="AJ376" s="14">
        <v>0</v>
      </c>
      <c r="AK376" s="14">
        <v>3.736596574293274E-3</v>
      </c>
      <c r="AL376" s="11">
        <v>0</v>
      </c>
      <c r="AM376" s="12">
        <v>20366</v>
      </c>
      <c r="AN376" s="12">
        <v>7001</v>
      </c>
      <c r="AO376" s="12">
        <v>0</v>
      </c>
      <c r="AP376" s="31">
        <v>7001</v>
      </c>
      <c r="AQ376" s="11">
        <v>0.69300894355514231</v>
      </c>
    </row>
    <row r="377" spans="1:43" x14ac:dyDescent="0.3">
      <c r="A377" s="28" t="s">
        <v>378</v>
      </c>
      <c r="B377" s="11">
        <v>19079</v>
      </c>
      <c r="C377" s="12">
        <v>30072222</v>
      </c>
      <c r="D377" s="12">
        <v>30072222</v>
      </c>
      <c r="E377" s="12">
        <v>0</v>
      </c>
      <c r="F377" s="12">
        <v>3040435</v>
      </c>
      <c r="G377" s="12">
        <v>3641127</v>
      </c>
      <c r="H377" s="12">
        <v>23390660</v>
      </c>
      <c r="I377" s="12">
        <v>3320122</v>
      </c>
      <c r="J377" s="12">
        <v>10720810</v>
      </c>
      <c r="K377" s="12">
        <v>69810</v>
      </c>
      <c r="L377" s="12">
        <f t="shared" si="5"/>
        <v>10790620</v>
      </c>
      <c r="M377" s="12">
        <v>8937556</v>
      </c>
      <c r="N377" s="11">
        <v>15496759</v>
      </c>
      <c r="O377" s="11">
        <v>6190584</v>
      </c>
      <c r="P377" s="11">
        <v>0</v>
      </c>
      <c r="Q377" s="11">
        <v>6190584</v>
      </c>
      <c r="R377" s="11">
        <v>2438712</v>
      </c>
      <c r="S377" s="11">
        <v>5079513</v>
      </c>
      <c r="T377" s="11">
        <v>0</v>
      </c>
      <c r="U377" s="11">
        <v>42442955</v>
      </c>
      <c r="V377" s="11">
        <v>0</v>
      </c>
      <c r="W377" s="11">
        <v>0</v>
      </c>
      <c r="X377" s="11">
        <v>3347783</v>
      </c>
      <c r="Y377" s="11">
        <v>0</v>
      </c>
      <c r="Z377" s="11">
        <v>12082</v>
      </c>
      <c r="AA377" s="11">
        <v>3857132</v>
      </c>
      <c r="AB377" s="11">
        <v>2304435877</v>
      </c>
      <c r="AC377" s="11">
        <v>2330461600</v>
      </c>
      <c r="AD377" s="13">
        <v>0.38209935076650253</v>
      </c>
      <c r="AE377" s="13">
        <v>0.66251909950381904</v>
      </c>
      <c r="AF377" s="13">
        <v>0.26466050979322514</v>
      </c>
      <c r="AG377" s="13">
        <v>0.10426007645786822</v>
      </c>
      <c r="AH377" s="13">
        <v>1.4135390365214149</v>
      </c>
      <c r="AI377" s="14">
        <v>0</v>
      </c>
      <c r="AJ377" s="14">
        <v>0</v>
      </c>
      <c r="AK377" s="14">
        <v>1.4365321445330831E-3</v>
      </c>
      <c r="AL377" s="11">
        <v>0</v>
      </c>
      <c r="AM377" s="12">
        <v>853671</v>
      </c>
      <c r="AN377" s="12">
        <v>17797633.239694186</v>
      </c>
      <c r="AO377" s="12">
        <v>2300874.239694186</v>
      </c>
      <c r="AP377" s="31">
        <v>15496759</v>
      </c>
      <c r="AQ377" s="11">
        <v>0.95883389546109143</v>
      </c>
    </row>
    <row r="378" spans="1:43" x14ac:dyDescent="0.3">
      <c r="A378" s="28" t="s">
        <v>379</v>
      </c>
      <c r="B378" s="11">
        <v>997</v>
      </c>
      <c r="C378" s="12">
        <v>520779</v>
      </c>
      <c r="D378" s="12">
        <v>520779</v>
      </c>
      <c r="E378" s="12">
        <v>0</v>
      </c>
      <c r="F378" s="12">
        <v>9487</v>
      </c>
      <c r="G378" s="12">
        <v>0</v>
      </c>
      <c r="H378" s="12">
        <v>511292</v>
      </c>
      <c r="I378" s="12">
        <v>0</v>
      </c>
      <c r="J378" s="12">
        <v>103125</v>
      </c>
      <c r="K378" s="12">
        <v>4481</v>
      </c>
      <c r="L378" s="12">
        <f t="shared" si="5"/>
        <v>107606</v>
      </c>
      <c r="M378" s="12">
        <v>292160</v>
      </c>
      <c r="N378" s="11">
        <v>537593</v>
      </c>
      <c r="O378" s="11">
        <v>40377</v>
      </c>
      <c r="P378" s="11">
        <v>0</v>
      </c>
      <c r="Q378" s="11">
        <v>40377</v>
      </c>
      <c r="R378" s="11">
        <v>0</v>
      </c>
      <c r="S378" s="11">
        <v>0</v>
      </c>
      <c r="T378" s="11">
        <v>0</v>
      </c>
      <c r="U378" s="11">
        <v>886275</v>
      </c>
      <c r="V378" s="11">
        <v>0</v>
      </c>
      <c r="W378" s="11">
        <v>0</v>
      </c>
      <c r="X378" s="11">
        <v>266020</v>
      </c>
      <c r="Y378" s="11">
        <v>0</v>
      </c>
      <c r="Z378" s="11">
        <v>775</v>
      </c>
      <c r="AA378" s="11">
        <v>37102</v>
      </c>
      <c r="AB378" s="11">
        <v>45036500</v>
      </c>
      <c r="AC378" s="11">
        <v>51958110</v>
      </c>
      <c r="AD378" s="13">
        <v>0.57141516002597337</v>
      </c>
      <c r="AE378" s="13">
        <v>1.0514402728773382</v>
      </c>
      <c r="AF378" s="13">
        <v>7.8970529560407746E-2</v>
      </c>
      <c r="AG378" s="13">
        <v>0</v>
      </c>
      <c r="AH378" s="13">
        <v>1.7018259624637193</v>
      </c>
      <c r="AI378" s="14">
        <v>0</v>
      </c>
      <c r="AJ378" s="14">
        <v>0</v>
      </c>
      <c r="AK378" s="14">
        <v>5.1198936989817374E-3</v>
      </c>
      <c r="AL378" s="11">
        <v>0</v>
      </c>
      <c r="AM378" s="12">
        <v>379824</v>
      </c>
      <c r="AN378" s="12">
        <v>537593</v>
      </c>
      <c r="AO378" s="12">
        <v>0</v>
      </c>
      <c r="AP378" s="31">
        <v>537593</v>
      </c>
      <c r="AQ378" s="11">
        <v>0.70890712607340822</v>
      </c>
    </row>
    <row r="379" spans="1:43" x14ac:dyDescent="0.3">
      <c r="A379" s="28" t="s">
        <v>380</v>
      </c>
      <c r="B379" s="11">
        <v>2071</v>
      </c>
      <c r="C379" s="12">
        <v>1913455</v>
      </c>
      <c r="D379" s="12">
        <v>1913455</v>
      </c>
      <c r="E379" s="12">
        <v>0</v>
      </c>
      <c r="F379" s="12">
        <v>301903</v>
      </c>
      <c r="G379" s="12">
        <v>0</v>
      </c>
      <c r="H379" s="12">
        <v>1611552</v>
      </c>
      <c r="I379" s="12">
        <v>0</v>
      </c>
      <c r="J379" s="12">
        <v>589907</v>
      </c>
      <c r="K379" s="12">
        <v>18744</v>
      </c>
      <c r="L379" s="12">
        <f t="shared" si="5"/>
        <v>608651</v>
      </c>
      <c r="M379" s="12">
        <v>704358</v>
      </c>
      <c r="N379" s="11">
        <v>1169923</v>
      </c>
      <c r="O379" s="11">
        <v>572327</v>
      </c>
      <c r="P379" s="11">
        <v>0</v>
      </c>
      <c r="Q379" s="11">
        <v>572327</v>
      </c>
      <c r="R379" s="11">
        <v>0</v>
      </c>
      <c r="S379" s="11">
        <v>0</v>
      </c>
      <c r="T379" s="11">
        <v>0</v>
      </c>
      <c r="U379" s="11">
        <v>2904950</v>
      </c>
      <c r="V379" s="11">
        <v>0</v>
      </c>
      <c r="W379" s="11">
        <v>0</v>
      </c>
      <c r="X379" s="11">
        <v>209292</v>
      </c>
      <c r="Y379" s="11">
        <v>0</v>
      </c>
      <c r="Z379" s="11">
        <v>3244</v>
      </c>
      <c r="AA379" s="11">
        <v>212237</v>
      </c>
      <c r="AB379" s="11">
        <v>157168500</v>
      </c>
      <c r="AC379" s="11">
        <v>165447750</v>
      </c>
      <c r="AD379" s="13">
        <v>0.43706811818669206</v>
      </c>
      <c r="AE379" s="13">
        <v>0.72596044061873277</v>
      </c>
      <c r="AF379" s="13">
        <v>0.35514026230614959</v>
      </c>
      <c r="AG379" s="13">
        <v>0</v>
      </c>
      <c r="AH379" s="13">
        <v>1.5181688211115745</v>
      </c>
      <c r="AI379" s="14">
        <v>0</v>
      </c>
      <c r="AJ379" s="14">
        <v>0</v>
      </c>
      <c r="AK379" s="14">
        <v>1.2650036038568068E-3</v>
      </c>
      <c r="AL379" s="11">
        <v>0</v>
      </c>
      <c r="AM379" s="12">
        <v>611865</v>
      </c>
      <c r="AN379" s="12">
        <v>1169923</v>
      </c>
      <c r="AO379" s="12">
        <v>0</v>
      </c>
      <c r="AP379" s="31">
        <v>1169923</v>
      </c>
      <c r="AQ379" s="11">
        <v>0.90909596838435758</v>
      </c>
    </row>
    <row r="380" spans="1:43" x14ac:dyDescent="0.3">
      <c r="A380" s="28" t="s">
        <v>381</v>
      </c>
      <c r="B380" s="11">
        <v>2020</v>
      </c>
      <c r="C380" s="12">
        <v>1841565</v>
      </c>
      <c r="D380" s="12">
        <v>1841565</v>
      </c>
      <c r="E380" s="12">
        <v>0</v>
      </c>
      <c r="F380" s="12">
        <v>0</v>
      </c>
      <c r="G380" s="12">
        <v>274627</v>
      </c>
      <c r="H380" s="12">
        <v>1566938</v>
      </c>
      <c r="I380" s="12">
        <v>149682</v>
      </c>
      <c r="J380" s="12">
        <v>514040</v>
      </c>
      <c r="K380" s="12">
        <v>22042</v>
      </c>
      <c r="L380" s="12">
        <f t="shared" si="5"/>
        <v>536082</v>
      </c>
      <c r="M380" s="12">
        <v>1057193</v>
      </c>
      <c r="N380" s="11">
        <v>1408542</v>
      </c>
      <c r="O380" s="11">
        <v>374359</v>
      </c>
      <c r="P380" s="11">
        <v>0</v>
      </c>
      <c r="Q380" s="11">
        <v>374359</v>
      </c>
      <c r="R380" s="11">
        <v>18913</v>
      </c>
      <c r="S380" s="11">
        <v>473142</v>
      </c>
      <c r="T380" s="11">
        <v>0</v>
      </c>
      <c r="U380" s="11">
        <v>3332149</v>
      </c>
      <c r="V380" s="11">
        <v>0</v>
      </c>
      <c r="W380" s="11">
        <v>0</v>
      </c>
      <c r="X380" s="11">
        <v>179175</v>
      </c>
      <c r="Y380" s="11">
        <v>0</v>
      </c>
      <c r="Z380" s="11">
        <v>3814</v>
      </c>
      <c r="AA380" s="11">
        <v>184941</v>
      </c>
      <c r="AB380" s="11">
        <v>126556507</v>
      </c>
      <c r="AC380" s="11">
        <v>127588225</v>
      </c>
      <c r="AD380" s="13">
        <v>0.67468719247347375</v>
      </c>
      <c r="AE380" s="13">
        <v>0.89891367750351325</v>
      </c>
      <c r="AF380" s="13">
        <v>0.23891117580912583</v>
      </c>
      <c r="AG380" s="13">
        <v>1.2070037231849634E-2</v>
      </c>
      <c r="AH380" s="13">
        <v>1.8245820830179624</v>
      </c>
      <c r="AI380" s="14">
        <v>0</v>
      </c>
      <c r="AJ380" s="14">
        <v>0</v>
      </c>
      <c r="AK380" s="14">
        <v>1.4043223816304364E-3</v>
      </c>
      <c r="AL380" s="11">
        <v>0</v>
      </c>
      <c r="AM380" s="12">
        <v>430016</v>
      </c>
      <c r="AN380" s="12">
        <v>1544617.3027397073</v>
      </c>
      <c r="AO380" s="12">
        <v>136075.3027397074</v>
      </c>
      <c r="AP380" s="31">
        <v>1408542</v>
      </c>
      <c r="AQ380" s="11">
        <v>0.38563262742186544</v>
      </c>
    </row>
    <row r="381" spans="1:43" x14ac:dyDescent="0.3">
      <c r="A381" s="28" t="s">
        <v>382</v>
      </c>
      <c r="B381" s="11">
        <v>15766</v>
      </c>
      <c r="C381" s="12">
        <v>22056769</v>
      </c>
      <c r="D381" s="12">
        <v>22056769</v>
      </c>
      <c r="E381" s="12">
        <v>234</v>
      </c>
      <c r="F381" s="12">
        <v>0</v>
      </c>
      <c r="G381" s="12">
        <v>1181231</v>
      </c>
      <c r="H381" s="12">
        <v>20875304</v>
      </c>
      <c r="I381" s="12">
        <v>2207248</v>
      </c>
      <c r="J381" s="12">
        <v>3264089</v>
      </c>
      <c r="K381" s="12">
        <v>9138</v>
      </c>
      <c r="L381" s="12">
        <f t="shared" si="5"/>
        <v>3273227</v>
      </c>
      <c r="M381" s="12">
        <v>5727141</v>
      </c>
      <c r="N381" s="11">
        <v>8064451</v>
      </c>
      <c r="O381" s="11">
        <v>7165899</v>
      </c>
      <c r="P381" s="11">
        <v>0</v>
      </c>
      <c r="Q381" s="11">
        <v>7165899</v>
      </c>
      <c r="R381" s="11">
        <v>926268</v>
      </c>
      <c r="S381" s="11">
        <v>1647865</v>
      </c>
      <c r="T381" s="11">
        <v>213</v>
      </c>
      <c r="U381" s="11">
        <v>23531834</v>
      </c>
      <c r="V381" s="11">
        <v>65566</v>
      </c>
      <c r="W381" s="11">
        <v>0</v>
      </c>
      <c r="X381" s="11">
        <v>3699329</v>
      </c>
      <c r="Y381" s="11">
        <v>0</v>
      </c>
      <c r="Z381" s="11">
        <v>1582</v>
      </c>
      <c r="AA381" s="11">
        <v>1174355</v>
      </c>
      <c r="AB381" s="11">
        <v>2024714000</v>
      </c>
      <c r="AC381" s="11">
        <v>2020001600</v>
      </c>
      <c r="AD381" s="13">
        <v>0.27435006455474853</v>
      </c>
      <c r="AE381" s="13">
        <v>0.38631538012572175</v>
      </c>
      <c r="AF381" s="13">
        <v>0.34327159978125349</v>
      </c>
      <c r="AG381" s="13">
        <v>4.4371473584288883E-2</v>
      </c>
      <c r="AH381" s="13">
        <v>1.0483085180460125</v>
      </c>
      <c r="AI381" s="14">
        <v>3.2458390131968214E-5</v>
      </c>
      <c r="AJ381" s="14">
        <v>0</v>
      </c>
      <c r="AK381" s="14">
        <v>1.8313495395251172E-3</v>
      </c>
      <c r="AL381" s="11">
        <v>0</v>
      </c>
      <c r="AM381" s="12">
        <v>0</v>
      </c>
      <c r="AN381" s="12">
        <v>8915637.8456116579</v>
      </c>
      <c r="AO381" s="12">
        <v>851186.8456116576</v>
      </c>
      <c r="AP381" s="31">
        <v>8064451</v>
      </c>
      <c r="AQ381" s="11">
        <v>0.23787263391830793</v>
      </c>
    </row>
    <row r="382" spans="1:43" x14ac:dyDescent="0.3">
      <c r="A382" s="28" t="s">
        <v>383</v>
      </c>
      <c r="B382" s="11">
        <v>41</v>
      </c>
      <c r="C382" s="12">
        <v>15796</v>
      </c>
      <c r="D382" s="12">
        <v>15796</v>
      </c>
      <c r="E382" s="12">
        <v>0</v>
      </c>
      <c r="F382" s="12">
        <v>0</v>
      </c>
      <c r="G382" s="12">
        <v>0</v>
      </c>
      <c r="H382" s="12">
        <v>15796</v>
      </c>
      <c r="I382" s="12">
        <v>0</v>
      </c>
      <c r="J382" s="12">
        <v>7940</v>
      </c>
      <c r="K382" s="12">
        <v>0</v>
      </c>
      <c r="L382" s="12">
        <f t="shared" si="5"/>
        <v>7940</v>
      </c>
      <c r="M382" s="12">
        <v>4651</v>
      </c>
      <c r="N382" s="11">
        <v>3100</v>
      </c>
      <c r="O382" s="11">
        <v>1014</v>
      </c>
      <c r="P382" s="11">
        <v>0</v>
      </c>
      <c r="Q382" s="11">
        <v>1014</v>
      </c>
      <c r="R382" s="11">
        <v>632</v>
      </c>
      <c r="S382" s="11">
        <v>0</v>
      </c>
      <c r="T382" s="11">
        <v>0</v>
      </c>
      <c r="U382" s="11">
        <v>9397</v>
      </c>
      <c r="V382" s="11">
        <v>0</v>
      </c>
      <c r="W382" s="11">
        <v>0</v>
      </c>
      <c r="X382" s="11">
        <v>3016</v>
      </c>
      <c r="Y382" s="11">
        <v>0</v>
      </c>
      <c r="Z382" s="11">
        <v>0</v>
      </c>
      <c r="AA382" s="11">
        <v>2857</v>
      </c>
      <c r="AB382" s="11">
        <v>1103700</v>
      </c>
      <c r="AC382" s="11">
        <v>1263500</v>
      </c>
      <c r="AD382" s="13">
        <v>0.29444163079260571</v>
      </c>
      <c r="AE382" s="13">
        <v>0.19625221575082299</v>
      </c>
      <c r="AF382" s="13">
        <v>6.4193466700430482E-2</v>
      </c>
      <c r="AG382" s="13">
        <v>4.0010129146619396E-2</v>
      </c>
      <c r="AH382" s="13">
        <v>0.59489744239047859</v>
      </c>
      <c r="AI382" s="14">
        <v>0</v>
      </c>
      <c r="AJ382" s="14">
        <v>0</v>
      </c>
      <c r="AK382" s="14">
        <v>2.3870201820340325E-3</v>
      </c>
      <c r="AL382" s="11">
        <v>0</v>
      </c>
      <c r="AM382" s="12">
        <v>12128</v>
      </c>
      <c r="AN382" s="12">
        <v>3100</v>
      </c>
      <c r="AO382" s="12">
        <v>0</v>
      </c>
      <c r="AP382" s="31">
        <v>3100</v>
      </c>
      <c r="AQ382" s="11">
        <v>0.66473201709431107</v>
      </c>
    </row>
    <row r="383" spans="1:43" x14ac:dyDescent="0.3">
      <c r="A383" s="28" t="s">
        <v>384</v>
      </c>
      <c r="B383" s="11">
        <v>14599</v>
      </c>
      <c r="C383" s="12">
        <v>12144553</v>
      </c>
      <c r="D383" s="12">
        <v>12144553</v>
      </c>
      <c r="E383" s="12">
        <v>0</v>
      </c>
      <c r="F383" s="12">
        <v>199428</v>
      </c>
      <c r="G383" s="12">
        <v>0</v>
      </c>
      <c r="H383" s="12">
        <v>11945125</v>
      </c>
      <c r="I383" s="12">
        <v>0</v>
      </c>
      <c r="J383" s="12">
        <v>3430044</v>
      </c>
      <c r="K383" s="12">
        <v>14337</v>
      </c>
      <c r="L383" s="12">
        <f t="shared" si="5"/>
        <v>3444381</v>
      </c>
      <c r="M383" s="12">
        <v>6994734</v>
      </c>
      <c r="N383" s="11">
        <v>7630785</v>
      </c>
      <c r="O383" s="11">
        <v>4006873</v>
      </c>
      <c r="P383" s="11">
        <v>0</v>
      </c>
      <c r="Q383" s="11">
        <v>4006873</v>
      </c>
      <c r="R383" s="11">
        <v>425127</v>
      </c>
      <c r="S383" s="11">
        <v>0</v>
      </c>
      <c r="T383" s="11">
        <v>0</v>
      </c>
      <c r="U383" s="11">
        <v>19375690</v>
      </c>
      <c r="V383" s="11">
        <v>0</v>
      </c>
      <c r="W383" s="11">
        <v>0</v>
      </c>
      <c r="X383" s="11">
        <v>1998849</v>
      </c>
      <c r="Y383" s="11">
        <v>0</v>
      </c>
      <c r="Z383" s="11">
        <v>2481</v>
      </c>
      <c r="AA383" s="11">
        <v>1234061</v>
      </c>
      <c r="AB383" s="11">
        <v>1010740600</v>
      </c>
      <c r="AC383" s="11">
        <v>1086094550</v>
      </c>
      <c r="AD383" s="13">
        <v>0.58557227320768934</v>
      </c>
      <c r="AE383" s="13">
        <v>0.63882002071974964</v>
      </c>
      <c r="AF383" s="13">
        <v>0.33544002260336331</v>
      </c>
      <c r="AG383" s="13">
        <v>3.5590000104645199E-2</v>
      </c>
      <c r="AH383" s="13">
        <v>1.5954223166354475</v>
      </c>
      <c r="AI383" s="14">
        <v>0</v>
      </c>
      <c r="AJ383" s="14">
        <v>0</v>
      </c>
      <c r="AK383" s="14">
        <v>1.840400543396521E-3</v>
      </c>
      <c r="AL383" s="11">
        <v>0</v>
      </c>
      <c r="AM383" s="12">
        <v>2646397</v>
      </c>
      <c r="AN383" s="12">
        <v>7630785</v>
      </c>
      <c r="AO383" s="12">
        <v>0</v>
      </c>
      <c r="AP383" s="31">
        <v>7630785</v>
      </c>
      <c r="AQ383" s="11">
        <v>1.3063211125158027</v>
      </c>
    </row>
    <row r="384" spans="1:43" x14ac:dyDescent="0.3">
      <c r="A384" s="28" t="s">
        <v>385</v>
      </c>
      <c r="B384" s="11">
        <v>61</v>
      </c>
      <c r="C384" s="12">
        <v>27231</v>
      </c>
      <c r="D384" s="12">
        <v>27231</v>
      </c>
      <c r="E384" s="12">
        <v>0</v>
      </c>
      <c r="F384" s="12">
        <v>0</v>
      </c>
      <c r="G384" s="12">
        <v>0</v>
      </c>
      <c r="H384" s="12">
        <v>27231</v>
      </c>
      <c r="I384" s="12">
        <v>0</v>
      </c>
      <c r="J384" s="12">
        <v>7304</v>
      </c>
      <c r="K384" s="12">
        <v>0</v>
      </c>
      <c r="L384" s="12">
        <f t="shared" si="5"/>
        <v>7304</v>
      </c>
      <c r="M384" s="12">
        <v>9463</v>
      </c>
      <c r="N384" s="11">
        <v>31000</v>
      </c>
      <c r="O384" s="11">
        <v>3569</v>
      </c>
      <c r="P384" s="11">
        <v>0</v>
      </c>
      <c r="Q384" s="11">
        <v>3569</v>
      </c>
      <c r="R384" s="11">
        <v>42</v>
      </c>
      <c r="S384" s="11">
        <v>0</v>
      </c>
      <c r="T384" s="11">
        <v>0</v>
      </c>
      <c r="U384" s="11">
        <v>44073</v>
      </c>
      <c r="V384" s="11">
        <v>914</v>
      </c>
      <c r="W384" s="11">
        <v>0</v>
      </c>
      <c r="X384" s="11">
        <v>4384</v>
      </c>
      <c r="Y384" s="11">
        <v>0</v>
      </c>
      <c r="Z384" s="11">
        <v>0</v>
      </c>
      <c r="AA384" s="11">
        <v>2628</v>
      </c>
      <c r="AB384" s="11">
        <v>2707629</v>
      </c>
      <c r="AC384" s="11">
        <v>2323200</v>
      </c>
      <c r="AD384" s="13">
        <v>0.3475083544489736</v>
      </c>
      <c r="AE384" s="13">
        <v>1.138408431566964</v>
      </c>
      <c r="AF384" s="13">
        <v>0.13106386104072565</v>
      </c>
      <c r="AG384" s="13">
        <v>1.5423598105100804E-3</v>
      </c>
      <c r="AH384" s="13">
        <v>1.6185230068671732</v>
      </c>
      <c r="AI384" s="14">
        <v>3.9342286501377409E-4</v>
      </c>
      <c r="AJ384" s="14">
        <v>0</v>
      </c>
      <c r="AK384" s="14">
        <v>1.8870523415977962E-3</v>
      </c>
      <c r="AL384" s="11">
        <v>0</v>
      </c>
      <c r="AM384" s="12">
        <v>13945</v>
      </c>
      <c r="AN384" s="12">
        <v>31000</v>
      </c>
      <c r="AO384" s="12">
        <v>0</v>
      </c>
      <c r="AP384" s="31">
        <v>31000</v>
      </c>
      <c r="AQ384" s="11">
        <v>0.39745752606325363</v>
      </c>
    </row>
    <row r="385" spans="1:43" x14ac:dyDescent="0.3">
      <c r="A385" s="28" t="s">
        <v>386</v>
      </c>
      <c r="B385" s="11">
        <v>3755</v>
      </c>
      <c r="C385" s="12">
        <v>8366201</v>
      </c>
      <c r="D385" s="12">
        <v>8366201</v>
      </c>
      <c r="E385" s="12">
        <v>0</v>
      </c>
      <c r="F385" s="12">
        <v>0</v>
      </c>
      <c r="G385" s="12">
        <v>240159</v>
      </c>
      <c r="H385" s="12">
        <v>8126042</v>
      </c>
      <c r="I385" s="12">
        <v>326725</v>
      </c>
      <c r="J385" s="12">
        <v>607961</v>
      </c>
      <c r="K385" s="12">
        <v>121834</v>
      </c>
      <c r="L385" s="12">
        <f t="shared" si="5"/>
        <v>729795</v>
      </c>
      <c r="M385" s="12">
        <v>3105009</v>
      </c>
      <c r="N385" s="11">
        <v>3265539</v>
      </c>
      <c r="O385" s="11">
        <v>2303073</v>
      </c>
      <c r="P385" s="11">
        <v>0</v>
      </c>
      <c r="Q385" s="11">
        <v>2303073</v>
      </c>
      <c r="R385" s="11">
        <v>555198</v>
      </c>
      <c r="S385" s="11">
        <v>335030</v>
      </c>
      <c r="T385" s="11">
        <v>0</v>
      </c>
      <c r="U385" s="11">
        <v>9563850</v>
      </c>
      <c r="V385" s="11">
        <v>0</v>
      </c>
      <c r="W385" s="11">
        <v>0</v>
      </c>
      <c r="X385" s="11">
        <v>1325482</v>
      </c>
      <c r="Y385" s="11">
        <v>0</v>
      </c>
      <c r="Z385" s="11">
        <v>21085</v>
      </c>
      <c r="AA385" s="11">
        <v>218732</v>
      </c>
      <c r="AB385" s="11">
        <v>793577245</v>
      </c>
      <c r="AC385" s="11">
        <v>704050300</v>
      </c>
      <c r="AD385" s="13">
        <v>0.38210595022767541</v>
      </c>
      <c r="AE385" s="13">
        <v>0.40186095518580878</v>
      </c>
      <c r="AF385" s="13">
        <v>0.28341879109165324</v>
      </c>
      <c r="AG385" s="13">
        <v>6.8323299338103341E-2</v>
      </c>
      <c r="AH385" s="13">
        <v>1.1357089958432407</v>
      </c>
      <c r="AI385" s="14">
        <v>0</v>
      </c>
      <c r="AJ385" s="14">
        <v>0</v>
      </c>
      <c r="AK385" s="14">
        <v>1.8826524184422618E-3</v>
      </c>
      <c r="AL385" s="11">
        <v>0</v>
      </c>
      <c r="AM385" s="12">
        <v>0</v>
      </c>
      <c r="AN385" s="12">
        <v>3395398.3102030167</v>
      </c>
      <c r="AO385" s="12">
        <v>129859.31020301655</v>
      </c>
      <c r="AP385" s="31">
        <v>3265539</v>
      </c>
      <c r="AQ385" s="11">
        <v>0.97116449362999291</v>
      </c>
    </row>
    <row r="386" spans="1:43" x14ac:dyDescent="0.3">
      <c r="A386" s="28" t="s">
        <v>387</v>
      </c>
      <c r="B386" s="11">
        <v>5802</v>
      </c>
      <c r="C386" s="12">
        <v>3036829</v>
      </c>
      <c r="D386" s="12">
        <v>3036829</v>
      </c>
      <c r="E386" s="12">
        <v>0</v>
      </c>
      <c r="F386" s="12">
        <v>0</v>
      </c>
      <c r="G386" s="12">
        <v>0</v>
      </c>
      <c r="H386" s="12">
        <v>3036829</v>
      </c>
      <c r="I386" s="12">
        <v>0</v>
      </c>
      <c r="J386" s="12">
        <v>1275452</v>
      </c>
      <c r="K386" s="12">
        <v>4774</v>
      </c>
      <c r="L386" s="12">
        <f t="shared" ref="L386:L449" si="6">SUM(J386:K386)</f>
        <v>1280226</v>
      </c>
      <c r="M386" s="12">
        <v>1040601</v>
      </c>
      <c r="N386" s="11">
        <v>2980864</v>
      </c>
      <c r="O386" s="11">
        <v>479728</v>
      </c>
      <c r="P386" s="11">
        <v>0</v>
      </c>
      <c r="Q386" s="11">
        <v>479728</v>
      </c>
      <c r="R386" s="11">
        <v>17037</v>
      </c>
      <c r="S386" s="11">
        <v>0</v>
      </c>
      <c r="T386" s="11">
        <v>0</v>
      </c>
      <c r="U386" s="11">
        <v>4518230</v>
      </c>
      <c r="V386" s="11">
        <v>0</v>
      </c>
      <c r="W386" s="11">
        <v>0</v>
      </c>
      <c r="X386" s="11">
        <v>555404</v>
      </c>
      <c r="Y386" s="11">
        <v>0</v>
      </c>
      <c r="Z386" s="11">
        <v>826</v>
      </c>
      <c r="AA386" s="11">
        <v>458882</v>
      </c>
      <c r="AB386" s="11">
        <v>231971949</v>
      </c>
      <c r="AC386" s="11">
        <v>270729533</v>
      </c>
      <c r="AD386" s="13">
        <v>0.34266038687064698</v>
      </c>
      <c r="AE386" s="13">
        <v>0.9815712376297776</v>
      </c>
      <c r="AF386" s="13">
        <v>0.15797004045996663</v>
      </c>
      <c r="AG386" s="13">
        <v>5.6101281962204659E-3</v>
      </c>
      <c r="AH386" s="13">
        <v>1.4878117931566117</v>
      </c>
      <c r="AI386" s="14">
        <v>0</v>
      </c>
      <c r="AJ386" s="14">
        <v>0</v>
      </c>
      <c r="AK386" s="14">
        <v>2.0515087284548304E-3</v>
      </c>
      <c r="AL386" s="11">
        <v>0</v>
      </c>
      <c r="AM386" s="12">
        <v>4376235</v>
      </c>
      <c r="AN386" s="12">
        <v>2980864</v>
      </c>
      <c r="AO386" s="12">
        <v>0</v>
      </c>
      <c r="AP386" s="31">
        <v>2980864</v>
      </c>
      <c r="AQ386" s="11">
        <v>0.5120117538654898</v>
      </c>
    </row>
    <row r="387" spans="1:43" x14ac:dyDescent="0.3">
      <c r="A387" s="28" t="s">
        <v>388</v>
      </c>
      <c r="B387" s="11">
        <v>35801</v>
      </c>
      <c r="C387" s="12">
        <v>50303467</v>
      </c>
      <c r="D387" s="12">
        <v>50303467</v>
      </c>
      <c r="E387" s="12">
        <v>0</v>
      </c>
      <c r="F387" s="12">
        <v>23706</v>
      </c>
      <c r="G387" s="12">
        <v>4241446</v>
      </c>
      <c r="H387" s="12">
        <v>46038315</v>
      </c>
      <c r="I387" s="12">
        <v>5554026</v>
      </c>
      <c r="J387" s="12">
        <v>10860570</v>
      </c>
      <c r="K387" s="12">
        <v>0</v>
      </c>
      <c r="L387" s="12">
        <f t="shared" si="6"/>
        <v>10860570</v>
      </c>
      <c r="M387" s="12">
        <v>10460012</v>
      </c>
      <c r="N387" s="11">
        <v>23358867</v>
      </c>
      <c r="O387" s="11">
        <v>10375343</v>
      </c>
      <c r="P387" s="11">
        <v>0</v>
      </c>
      <c r="Q387" s="11">
        <v>10375343</v>
      </c>
      <c r="R387" s="11">
        <v>1580095</v>
      </c>
      <c r="S387" s="11">
        <v>5916990</v>
      </c>
      <c r="T387" s="11">
        <v>0</v>
      </c>
      <c r="U387" s="11">
        <v>51715041</v>
      </c>
      <c r="V387" s="11">
        <v>0</v>
      </c>
      <c r="W387" s="11">
        <v>0</v>
      </c>
      <c r="X387" s="11">
        <v>7896527</v>
      </c>
      <c r="Y387" s="11">
        <v>0</v>
      </c>
      <c r="Z387" s="11">
        <v>0</v>
      </c>
      <c r="AA387" s="11">
        <v>3907418</v>
      </c>
      <c r="AB387" s="11">
        <v>4319252306</v>
      </c>
      <c r="AC387" s="11">
        <v>4388808497</v>
      </c>
      <c r="AD387" s="13">
        <v>0.22720232050195582</v>
      </c>
      <c r="AE387" s="13">
        <v>0.50737884303541514</v>
      </c>
      <c r="AF387" s="13">
        <v>0.2253632219163538</v>
      </c>
      <c r="AG387" s="13">
        <v>3.432130389654791E-2</v>
      </c>
      <c r="AH387" s="13">
        <v>0.9942656893502726</v>
      </c>
      <c r="AI387" s="14">
        <v>0</v>
      </c>
      <c r="AJ387" s="14">
        <v>0</v>
      </c>
      <c r="AK387" s="14">
        <v>1.7992416405039602E-3</v>
      </c>
      <c r="AL387" s="11">
        <v>0</v>
      </c>
      <c r="AM387" s="12">
        <v>0</v>
      </c>
      <c r="AN387" s="12">
        <v>26202593.59327453</v>
      </c>
      <c r="AO387" s="12">
        <v>2843726.593274531</v>
      </c>
      <c r="AP387" s="31">
        <v>23358867</v>
      </c>
      <c r="AQ387" s="11">
        <v>0.98674761718239978</v>
      </c>
    </row>
    <row r="388" spans="1:43" x14ac:dyDescent="0.3">
      <c r="A388" s="28" t="s">
        <v>389</v>
      </c>
      <c r="B388" s="11">
        <v>166</v>
      </c>
      <c r="C388" s="12">
        <v>46579</v>
      </c>
      <c r="D388" s="12">
        <v>46579</v>
      </c>
      <c r="E388" s="12">
        <v>0</v>
      </c>
      <c r="F388" s="12">
        <v>0</v>
      </c>
      <c r="G388" s="12">
        <v>0</v>
      </c>
      <c r="H388" s="12">
        <v>46579</v>
      </c>
      <c r="I388" s="12">
        <v>0</v>
      </c>
      <c r="J388" s="12">
        <v>3358</v>
      </c>
      <c r="K388" s="12">
        <v>0</v>
      </c>
      <c r="L388" s="12">
        <f t="shared" si="6"/>
        <v>3358</v>
      </c>
      <c r="M388" s="12">
        <v>12653</v>
      </c>
      <c r="N388" s="11">
        <v>45351</v>
      </c>
      <c r="O388" s="11">
        <v>2746</v>
      </c>
      <c r="P388" s="11">
        <v>0</v>
      </c>
      <c r="Q388" s="11">
        <v>2746</v>
      </c>
      <c r="R388" s="11">
        <v>71</v>
      </c>
      <c r="S388" s="11">
        <v>0</v>
      </c>
      <c r="T388" s="11">
        <v>0</v>
      </c>
      <c r="U388" s="11">
        <v>60821</v>
      </c>
      <c r="V388" s="11">
        <v>0</v>
      </c>
      <c r="W388" s="11">
        <v>0</v>
      </c>
      <c r="X388" s="11">
        <v>11643</v>
      </c>
      <c r="Y388" s="11">
        <v>0</v>
      </c>
      <c r="Z388" s="11">
        <v>0</v>
      </c>
      <c r="AA388" s="11">
        <v>1208</v>
      </c>
      <c r="AB388" s="11">
        <v>4711621</v>
      </c>
      <c r="AC388" s="11">
        <v>4424000</v>
      </c>
      <c r="AD388" s="13">
        <v>0.2716460207389596</v>
      </c>
      <c r="AE388" s="13">
        <v>0.97363618798170848</v>
      </c>
      <c r="AF388" s="13">
        <v>5.8953605702140449E-2</v>
      </c>
      <c r="AG388" s="13">
        <v>1.5242920629468216E-3</v>
      </c>
      <c r="AH388" s="13">
        <v>1.3057601064857554</v>
      </c>
      <c r="AI388" s="14">
        <v>0</v>
      </c>
      <c r="AJ388" s="14">
        <v>0</v>
      </c>
      <c r="AK388" s="14">
        <v>2.6317811934900544E-3</v>
      </c>
      <c r="AL388" s="11">
        <v>0</v>
      </c>
      <c r="AM388" s="12">
        <v>37757</v>
      </c>
      <c r="AN388" s="12">
        <v>45351</v>
      </c>
      <c r="AO388" s="12">
        <v>0</v>
      </c>
      <c r="AP388" s="31">
        <v>45351</v>
      </c>
      <c r="AQ388" s="11">
        <v>0.24627434781227162</v>
      </c>
    </row>
    <row r="389" spans="1:43" x14ac:dyDescent="0.3">
      <c r="A389" s="28" t="s">
        <v>390</v>
      </c>
      <c r="B389" s="11">
        <v>110</v>
      </c>
      <c r="C389" s="12">
        <v>73364</v>
      </c>
      <c r="D389" s="12">
        <v>73364</v>
      </c>
      <c r="E389" s="12">
        <v>0</v>
      </c>
      <c r="F389" s="12">
        <v>0</v>
      </c>
      <c r="G389" s="12">
        <v>13170</v>
      </c>
      <c r="H389" s="12">
        <v>60194</v>
      </c>
      <c r="I389" s="12">
        <v>6455</v>
      </c>
      <c r="J389" s="12">
        <v>31010</v>
      </c>
      <c r="K389" s="12">
        <v>38</v>
      </c>
      <c r="L389" s="12">
        <f t="shared" si="6"/>
        <v>31048</v>
      </c>
      <c r="M389" s="12">
        <v>42148</v>
      </c>
      <c r="N389" s="11">
        <v>15456</v>
      </c>
      <c r="O389" s="11">
        <v>10603</v>
      </c>
      <c r="P389" s="11">
        <v>0</v>
      </c>
      <c r="Q389" s="11">
        <v>10603</v>
      </c>
      <c r="R389" s="11">
        <v>727</v>
      </c>
      <c r="S389" s="11">
        <v>22690</v>
      </c>
      <c r="T389" s="11">
        <v>0</v>
      </c>
      <c r="U389" s="11">
        <v>91624</v>
      </c>
      <c r="V389" s="11">
        <v>0</v>
      </c>
      <c r="W389" s="11">
        <v>0</v>
      </c>
      <c r="X389" s="11">
        <v>9549</v>
      </c>
      <c r="Y389" s="11">
        <v>0</v>
      </c>
      <c r="Z389" s="11">
        <v>7</v>
      </c>
      <c r="AA389" s="11">
        <v>11157</v>
      </c>
      <c r="AB389" s="11">
        <v>5729875</v>
      </c>
      <c r="AC389" s="11">
        <v>6685500</v>
      </c>
      <c r="AD389" s="13">
        <v>0.70020267800777491</v>
      </c>
      <c r="AE389" s="13">
        <v>0.25676977771870951</v>
      </c>
      <c r="AF389" s="13">
        <v>0.17614712429810281</v>
      </c>
      <c r="AG389" s="13">
        <v>1.2077615709206898E-2</v>
      </c>
      <c r="AH389" s="13">
        <v>1.1451971957337941</v>
      </c>
      <c r="AI389" s="14">
        <v>0</v>
      </c>
      <c r="AJ389" s="14">
        <v>0</v>
      </c>
      <c r="AK389" s="14">
        <v>1.4283150100964774E-3</v>
      </c>
      <c r="AL389" s="11">
        <v>0</v>
      </c>
      <c r="AM389" s="12">
        <v>9688</v>
      </c>
      <c r="AN389" s="12">
        <v>17045.700915128215</v>
      </c>
      <c r="AO389" s="12">
        <v>1589.7009151282132</v>
      </c>
      <c r="AP389" s="31">
        <v>15456</v>
      </c>
      <c r="AQ389" s="11">
        <v>1.0236930622746947</v>
      </c>
    </row>
    <row r="390" spans="1:43" x14ac:dyDescent="0.3">
      <c r="A390" s="28" t="s">
        <v>391</v>
      </c>
      <c r="B390" s="11">
        <v>576</v>
      </c>
      <c r="C390" s="12">
        <v>270991</v>
      </c>
      <c r="D390" s="12">
        <v>270991</v>
      </c>
      <c r="E390" s="12">
        <v>0</v>
      </c>
      <c r="F390" s="12">
        <v>0</v>
      </c>
      <c r="G390" s="12">
        <v>20907</v>
      </c>
      <c r="H390" s="12">
        <v>250084</v>
      </c>
      <c r="I390" s="12">
        <v>67332</v>
      </c>
      <c r="J390" s="12">
        <v>36303</v>
      </c>
      <c r="K390" s="12">
        <v>4708</v>
      </c>
      <c r="L390" s="12">
        <f t="shared" si="6"/>
        <v>41011</v>
      </c>
      <c r="M390" s="12">
        <v>81168</v>
      </c>
      <c r="N390" s="11">
        <v>252663</v>
      </c>
      <c r="O390" s="11">
        <v>31989</v>
      </c>
      <c r="P390" s="11">
        <v>0</v>
      </c>
      <c r="Q390" s="11">
        <v>31989</v>
      </c>
      <c r="R390" s="11">
        <v>4333</v>
      </c>
      <c r="S390" s="11">
        <v>36020</v>
      </c>
      <c r="T390" s="11">
        <v>0</v>
      </c>
      <c r="U390" s="11">
        <v>406173</v>
      </c>
      <c r="V390" s="11">
        <v>0</v>
      </c>
      <c r="W390" s="11">
        <v>0</v>
      </c>
      <c r="X390" s="11">
        <v>23165</v>
      </c>
      <c r="Y390" s="11">
        <v>0</v>
      </c>
      <c r="Z390" s="11">
        <v>815</v>
      </c>
      <c r="AA390" s="11">
        <v>13061</v>
      </c>
      <c r="AB390" s="11">
        <v>24564809</v>
      </c>
      <c r="AC390" s="11">
        <v>27853611</v>
      </c>
      <c r="AD390" s="13">
        <v>0.32456294684985842</v>
      </c>
      <c r="AE390" s="13">
        <v>1.010312534988244</v>
      </c>
      <c r="AF390" s="13">
        <v>0.12791302122486845</v>
      </c>
      <c r="AG390" s="13">
        <v>1.7326178404056237E-2</v>
      </c>
      <c r="AH390" s="13">
        <v>1.4801146814670272</v>
      </c>
      <c r="AI390" s="14">
        <v>0</v>
      </c>
      <c r="AJ390" s="14">
        <v>0</v>
      </c>
      <c r="AK390" s="14">
        <v>8.3166954546755182E-4</v>
      </c>
      <c r="AL390" s="11">
        <v>0</v>
      </c>
      <c r="AM390" s="12">
        <v>160582</v>
      </c>
      <c r="AN390" s="12">
        <v>321590.30126907973</v>
      </c>
      <c r="AO390" s="12">
        <v>68927.301269079748</v>
      </c>
      <c r="AP390" s="31">
        <v>252663</v>
      </c>
      <c r="AQ390" s="11">
        <v>0.61180785972003093</v>
      </c>
    </row>
    <row r="391" spans="1:43" x14ac:dyDescent="0.3">
      <c r="A391" s="28" t="s">
        <v>392</v>
      </c>
      <c r="B391" s="11">
        <v>6804</v>
      </c>
      <c r="C391" s="12">
        <v>4960489</v>
      </c>
      <c r="D391" s="12">
        <v>4960489</v>
      </c>
      <c r="E391" s="12">
        <v>0</v>
      </c>
      <c r="F391" s="12">
        <v>12800</v>
      </c>
      <c r="G391" s="12">
        <v>0</v>
      </c>
      <c r="H391" s="12">
        <v>4947689</v>
      </c>
      <c r="I391" s="12">
        <v>0</v>
      </c>
      <c r="J391" s="12">
        <v>775542</v>
      </c>
      <c r="K391" s="12">
        <v>0</v>
      </c>
      <c r="L391" s="12">
        <f t="shared" si="6"/>
        <v>775542</v>
      </c>
      <c r="M391" s="12">
        <v>3061659</v>
      </c>
      <c r="N391" s="11">
        <v>2987164</v>
      </c>
      <c r="O391" s="11">
        <v>1445656</v>
      </c>
      <c r="P391" s="11">
        <v>0</v>
      </c>
      <c r="Q391" s="11">
        <v>1445656</v>
      </c>
      <c r="R391" s="11">
        <v>9288</v>
      </c>
      <c r="S391" s="11">
        <v>0</v>
      </c>
      <c r="T391" s="11">
        <v>0</v>
      </c>
      <c r="U391" s="11">
        <v>7523180</v>
      </c>
      <c r="V391" s="11">
        <v>0</v>
      </c>
      <c r="W391" s="11">
        <v>0</v>
      </c>
      <c r="X391" s="11">
        <v>664574</v>
      </c>
      <c r="Y391" s="11">
        <v>0</v>
      </c>
      <c r="Z391" s="11">
        <v>0</v>
      </c>
      <c r="AA391" s="11">
        <v>279024</v>
      </c>
      <c r="AB391" s="11">
        <v>448795600</v>
      </c>
      <c r="AC391" s="11">
        <v>482619900</v>
      </c>
      <c r="AD391" s="13">
        <v>0.61880587078128801</v>
      </c>
      <c r="AE391" s="13">
        <v>0.60374934641203193</v>
      </c>
      <c r="AF391" s="13">
        <v>0.29218813066059729</v>
      </c>
      <c r="AG391" s="13">
        <v>1.8772400609658368E-3</v>
      </c>
      <c r="AH391" s="13">
        <v>1.5166205879148833</v>
      </c>
      <c r="AI391" s="14">
        <v>0</v>
      </c>
      <c r="AJ391" s="14">
        <v>0</v>
      </c>
      <c r="AK391" s="14">
        <v>1.3770132561877369E-3</v>
      </c>
      <c r="AL391" s="11">
        <v>0</v>
      </c>
      <c r="AM391" s="12">
        <v>780176</v>
      </c>
      <c r="AN391" s="12">
        <v>2987164</v>
      </c>
      <c r="AO391" s="12">
        <v>0</v>
      </c>
      <c r="AP391" s="31">
        <v>2987164</v>
      </c>
      <c r="AQ391" s="11">
        <v>0.79792979082660087</v>
      </c>
    </row>
    <row r="392" spans="1:43" x14ac:dyDescent="0.3">
      <c r="A392" s="28" t="s">
        <v>393</v>
      </c>
      <c r="B392" s="11">
        <v>803</v>
      </c>
      <c r="C392" s="12">
        <v>865542</v>
      </c>
      <c r="D392" s="12">
        <v>865542</v>
      </c>
      <c r="E392" s="12">
        <v>0</v>
      </c>
      <c r="F392" s="12">
        <v>0</v>
      </c>
      <c r="G392" s="12">
        <v>0</v>
      </c>
      <c r="H392" s="12">
        <v>865542</v>
      </c>
      <c r="I392" s="12">
        <v>0</v>
      </c>
      <c r="J392" s="12">
        <v>70525</v>
      </c>
      <c r="K392" s="12">
        <v>153969</v>
      </c>
      <c r="L392" s="12">
        <f t="shared" si="6"/>
        <v>224494</v>
      </c>
      <c r="M392" s="12">
        <v>636859</v>
      </c>
      <c r="N392" s="11">
        <v>669929</v>
      </c>
      <c r="O392" s="11">
        <v>59021</v>
      </c>
      <c r="P392" s="11">
        <v>0</v>
      </c>
      <c r="Q392" s="11">
        <v>59021</v>
      </c>
      <c r="R392" s="11">
        <v>1593</v>
      </c>
      <c r="S392" s="11">
        <v>0</v>
      </c>
      <c r="T392" s="11">
        <v>0</v>
      </c>
      <c r="U392" s="11">
        <v>1367402</v>
      </c>
      <c r="V392" s="11">
        <v>0</v>
      </c>
      <c r="W392" s="11">
        <v>0</v>
      </c>
      <c r="X392" s="11">
        <v>97206</v>
      </c>
      <c r="Y392" s="11">
        <v>0</v>
      </c>
      <c r="Z392" s="11">
        <v>26646</v>
      </c>
      <c r="AA392" s="11">
        <v>25374</v>
      </c>
      <c r="AB392" s="11">
        <v>81325730</v>
      </c>
      <c r="AC392" s="11">
        <v>63165800</v>
      </c>
      <c r="AD392" s="13">
        <v>0.73579213949178668</v>
      </c>
      <c r="AE392" s="13">
        <v>0.77399941308451814</v>
      </c>
      <c r="AF392" s="13">
        <v>6.8189643021366958E-2</v>
      </c>
      <c r="AG392" s="13">
        <v>1.8404652807142807E-3</v>
      </c>
      <c r="AH392" s="13">
        <v>1.5798216608783859</v>
      </c>
      <c r="AI392" s="14">
        <v>0</v>
      </c>
      <c r="AJ392" s="14">
        <v>0</v>
      </c>
      <c r="AK392" s="14">
        <v>1.5389023807186801E-3</v>
      </c>
      <c r="AL392" s="11">
        <v>0</v>
      </c>
      <c r="AM392" s="12">
        <v>70062</v>
      </c>
      <c r="AN392" s="12">
        <v>669929</v>
      </c>
      <c r="AO392" s="12">
        <v>0</v>
      </c>
      <c r="AP392" s="31">
        <v>669929</v>
      </c>
      <c r="AQ392" s="11">
        <v>2.0628485003097778</v>
      </c>
    </row>
    <row r="393" spans="1:43" x14ac:dyDescent="0.3">
      <c r="A393" s="28" t="s">
        <v>394</v>
      </c>
      <c r="B393" s="11">
        <v>560</v>
      </c>
      <c r="C393" s="12">
        <v>185096</v>
      </c>
      <c r="D393" s="12">
        <v>185096</v>
      </c>
      <c r="E393" s="12">
        <v>0</v>
      </c>
      <c r="F393" s="12">
        <v>0</v>
      </c>
      <c r="G393" s="12">
        <v>0</v>
      </c>
      <c r="H393" s="12">
        <v>185096</v>
      </c>
      <c r="I393" s="12">
        <v>0</v>
      </c>
      <c r="J393" s="12">
        <v>25744</v>
      </c>
      <c r="K393" s="12">
        <v>510</v>
      </c>
      <c r="L393" s="12">
        <f t="shared" si="6"/>
        <v>26254</v>
      </c>
      <c r="M393" s="12">
        <v>68971</v>
      </c>
      <c r="N393" s="11">
        <v>315535</v>
      </c>
      <c r="O393" s="11">
        <v>42117</v>
      </c>
      <c r="P393" s="11">
        <v>0</v>
      </c>
      <c r="Q393" s="11">
        <v>42117</v>
      </c>
      <c r="R393" s="11">
        <v>2715</v>
      </c>
      <c r="S393" s="11">
        <v>0</v>
      </c>
      <c r="T393" s="11">
        <v>0</v>
      </c>
      <c r="U393" s="11">
        <v>429338</v>
      </c>
      <c r="V393" s="11">
        <v>0</v>
      </c>
      <c r="W393" s="11">
        <v>0</v>
      </c>
      <c r="X393" s="11">
        <v>50488</v>
      </c>
      <c r="Y393" s="11">
        <v>0</v>
      </c>
      <c r="Z393" s="11">
        <v>88</v>
      </c>
      <c r="AA393" s="11">
        <v>9262</v>
      </c>
      <c r="AB393" s="11">
        <v>16107824</v>
      </c>
      <c r="AC393" s="11">
        <v>20082800</v>
      </c>
      <c r="AD393" s="13">
        <v>0.37262285516704846</v>
      </c>
      <c r="AE393" s="13">
        <v>1.70470998833038</v>
      </c>
      <c r="AF393" s="13">
        <v>0.22754138393050094</v>
      </c>
      <c r="AG393" s="13">
        <v>1.4668064139689675E-2</v>
      </c>
      <c r="AH393" s="13">
        <v>2.3195422915676192</v>
      </c>
      <c r="AI393" s="14">
        <v>0</v>
      </c>
      <c r="AJ393" s="14">
        <v>0</v>
      </c>
      <c r="AK393" s="14">
        <v>2.5139920728185312E-3</v>
      </c>
      <c r="AL393" s="11">
        <v>0</v>
      </c>
      <c r="AM393" s="12">
        <v>226302</v>
      </c>
      <c r="AN393" s="12">
        <v>315535</v>
      </c>
      <c r="AO393" s="12">
        <v>0</v>
      </c>
      <c r="AP393" s="31">
        <v>315535</v>
      </c>
      <c r="AQ393" s="11">
        <v>0.64415997970436245</v>
      </c>
    </row>
    <row r="394" spans="1:43" x14ac:dyDescent="0.3">
      <c r="A394" s="28" t="s">
        <v>395</v>
      </c>
      <c r="B394" s="11">
        <v>3323</v>
      </c>
      <c r="C394" s="12">
        <v>2754288</v>
      </c>
      <c r="D394" s="12">
        <v>2754288</v>
      </c>
      <c r="E394" s="12">
        <v>0</v>
      </c>
      <c r="F394" s="12">
        <v>309837</v>
      </c>
      <c r="G394" s="12">
        <v>0</v>
      </c>
      <c r="H394" s="12">
        <v>2444451</v>
      </c>
      <c r="I394" s="12">
        <v>0</v>
      </c>
      <c r="J394" s="12">
        <v>1289164</v>
      </c>
      <c r="K394" s="12">
        <v>2080</v>
      </c>
      <c r="L394" s="12">
        <f t="shared" si="6"/>
        <v>1291244</v>
      </c>
      <c r="M394" s="12">
        <v>842648</v>
      </c>
      <c r="N394" s="11">
        <v>1594467</v>
      </c>
      <c r="O394" s="11">
        <v>382239</v>
      </c>
      <c r="P394" s="11">
        <v>0</v>
      </c>
      <c r="Q394" s="11">
        <v>382239</v>
      </c>
      <c r="R394" s="11">
        <v>3715</v>
      </c>
      <c r="S394" s="11">
        <v>0</v>
      </c>
      <c r="T394" s="11">
        <v>0</v>
      </c>
      <c r="U394" s="11">
        <v>3180896</v>
      </c>
      <c r="V394" s="11">
        <v>0</v>
      </c>
      <c r="W394" s="11">
        <v>0</v>
      </c>
      <c r="X394" s="11">
        <v>471354</v>
      </c>
      <c r="Y394" s="11">
        <v>0</v>
      </c>
      <c r="Z394" s="11">
        <v>360</v>
      </c>
      <c r="AA394" s="11">
        <v>463815</v>
      </c>
      <c r="AB394" s="11">
        <v>205165700</v>
      </c>
      <c r="AC394" s="11">
        <v>219551175</v>
      </c>
      <c r="AD394" s="13">
        <v>0.34471871189072723</v>
      </c>
      <c r="AE394" s="13">
        <v>0.65228020524854047</v>
      </c>
      <c r="AF394" s="13">
        <v>0.15637008064387464</v>
      </c>
      <c r="AG394" s="13">
        <v>1.5197686515295255E-3</v>
      </c>
      <c r="AH394" s="13">
        <v>1.1548887664346719</v>
      </c>
      <c r="AI394" s="14">
        <v>0</v>
      </c>
      <c r="AJ394" s="14">
        <v>0</v>
      </c>
      <c r="AK394" s="14">
        <v>2.1468980979035979E-3</v>
      </c>
      <c r="AL394" s="11">
        <v>0</v>
      </c>
      <c r="AM394" s="12">
        <v>1435198</v>
      </c>
      <c r="AN394" s="12">
        <v>1594467</v>
      </c>
      <c r="AO394" s="12">
        <v>0</v>
      </c>
      <c r="AP394" s="31">
        <v>1594467</v>
      </c>
      <c r="AQ394" s="11">
        <v>0.80211087671067238</v>
      </c>
    </row>
    <row r="395" spans="1:43" x14ac:dyDescent="0.3">
      <c r="A395" s="28" t="s">
        <v>396</v>
      </c>
      <c r="B395" s="11">
        <v>2421</v>
      </c>
      <c r="C395" s="12">
        <v>1303538</v>
      </c>
      <c r="D395" s="12">
        <v>1303538</v>
      </c>
      <c r="E395" s="12">
        <v>0</v>
      </c>
      <c r="F395" s="12">
        <v>0</v>
      </c>
      <c r="G395" s="12">
        <v>0</v>
      </c>
      <c r="H395" s="12">
        <v>1303538</v>
      </c>
      <c r="I395" s="12">
        <v>0</v>
      </c>
      <c r="J395" s="12">
        <v>67204</v>
      </c>
      <c r="K395" s="12">
        <v>0</v>
      </c>
      <c r="L395" s="12">
        <f t="shared" si="6"/>
        <v>67204</v>
      </c>
      <c r="M395" s="12">
        <v>881103</v>
      </c>
      <c r="N395" s="11">
        <v>1044490</v>
      </c>
      <c r="O395" s="11">
        <v>76415</v>
      </c>
      <c r="P395" s="11">
        <v>0</v>
      </c>
      <c r="Q395" s="11">
        <v>76415</v>
      </c>
      <c r="R395" s="11">
        <v>2320</v>
      </c>
      <c r="S395" s="11">
        <v>0</v>
      </c>
      <c r="T395" s="11">
        <v>0</v>
      </c>
      <c r="U395" s="11">
        <v>2004329</v>
      </c>
      <c r="V395" s="11">
        <v>0</v>
      </c>
      <c r="W395" s="11">
        <v>0</v>
      </c>
      <c r="X395" s="11">
        <v>467911</v>
      </c>
      <c r="Y395" s="11">
        <v>0</v>
      </c>
      <c r="Z395" s="11">
        <v>0</v>
      </c>
      <c r="AA395" s="11">
        <v>24179</v>
      </c>
      <c r="AB395" s="11">
        <v>124521300</v>
      </c>
      <c r="AC395" s="11">
        <v>139375150</v>
      </c>
      <c r="AD395" s="13">
        <v>0.6759319636251494</v>
      </c>
      <c r="AE395" s="13">
        <v>0.80127315045668024</v>
      </c>
      <c r="AF395" s="13">
        <v>5.8621229300565077E-2</v>
      </c>
      <c r="AG395" s="13">
        <v>1.7797716675693382E-3</v>
      </c>
      <c r="AH395" s="13">
        <v>1.537606115049964</v>
      </c>
      <c r="AI395" s="14">
        <v>0</v>
      </c>
      <c r="AJ395" s="14">
        <v>0</v>
      </c>
      <c r="AK395" s="14">
        <v>3.3572053554740567E-3</v>
      </c>
      <c r="AL395" s="11">
        <v>0</v>
      </c>
      <c r="AM395" s="12">
        <v>841553</v>
      </c>
      <c r="AN395" s="12">
        <v>1044490</v>
      </c>
      <c r="AO395" s="12">
        <v>0</v>
      </c>
      <c r="AP395" s="31">
        <v>1044490</v>
      </c>
      <c r="AQ395" s="11">
        <v>0.98718631671393808</v>
      </c>
    </row>
    <row r="396" spans="1:43" x14ac:dyDescent="0.3">
      <c r="A396" s="28" t="s">
        <v>397</v>
      </c>
      <c r="B396" s="11">
        <v>610</v>
      </c>
      <c r="C396" s="12">
        <v>239212</v>
      </c>
      <c r="D396" s="12">
        <v>239212</v>
      </c>
      <c r="E396" s="12">
        <v>0</v>
      </c>
      <c r="F396" s="12">
        <v>0</v>
      </c>
      <c r="G396" s="12">
        <v>0</v>
      </c>
      <c r="H396" s="12">
        <v>239212</v>
      </c>
      <c r="I396" s="12">
        <v>0</v>
      </c>
      <c r="J396" s="12">
        <v>72897</v>
      </c>
      <c r="K396" s="12">
        <v>0</v>
      </c>
      <c r="L396" s="12">
        <f t="shared" si="6"/>
        <v>72897</v>
      </c>
      <c r="M396" s="12">
        <v>74233</v>
      </c>
      <c r="N396" s="11">
        <v>200178</v>
      </c>
      <c r="O396" s="11">
        <v>33878</v>
      </c>
      <c r="P396" s="11">
        <v>0</v>
      </c>
      <c r="Q396" s="11">
        <v>33878</v>
      </c>
      <c r="R396" s="11">
        <v>367</v>
      </c>
      <c r="S396" s="11">
        <v>0</v>
      </c>
      <c r="T396" s="11">
        <v>0</v>
      </c>
      <c r="U396" s="11">
        <v>308657</v>
      </c>
      <c r="V396" s="11">
        <v>6930</v>
      </c>
      <c r="W396" s="11">
        <v>0</v>
      </c>
      <c r="X396" s="11">
        <v>42077</v>
      </c>
      <c r="Y396" s="11">
        <v>0</v>
      </c>
      <c r="Z396" s="11">
        <v>0</v>
      </c>
      <c r="AA396" s="11">
        <v>26227</v>
      </c>
      <c r="AB396" s="11">
        <v>19691477</v>
      </c>
      <c r="AC396" s="11">
        <v>22297000</v>
      </c>
      <c r="AD396" s="13">
        <v>0.31032306071601762</v>
      </c>
      <c r="AE396" s="13">
        <v>0.8368225674297276</v>
      </c>
      <c r="AF396" s="13">
        <v>0.14162332993328094</v>
      </c>
      <c r="AG396" s="13">
        <v>1.5342039697005168E-3</v>
      </c>
      <c r="AH396" s="13">
        <v>1.2903031620487269</v>
      </c>
      <c r="AI396" s="14">
        <v>3.1080414405525408E-4</v>
      </c>
      <c r="AJ396" s="14">
        <v>0</v>
      </c>
      <c r="AK396" s="14">
        <v>1.8871148585011437E-3</v>
      </c>
      <c r="AL396" s="11">
        <v>0</v>
      </c>
      <c r="AM396" s="12">
        <v>226680</v>
      </c>
      <c r="AN396" s="12">
        <v>200178</v>
      </c>
      <c r="AO396" s="12">
        <v>0</v>
      </c>
      <c r="AP396" s="31">
        <v>200178</v>
      </c>
      <c r="AQ396" s="11">
        <v>1.4629327947279576</v>
      </c>
    </row>
    <row r="397" spans="1:43" x14ac:dyDescent="0.3">
      <c r="A397" s="28" t="s">
        <v>398</v>
      </c>
      <c r="B397" s="11">
        <v>349</v>
      </c>
      <c r="C397" s="12">
        <v>145213</v>
      </c>
      <c r="D397" s="12">
        <v>145213</v>
      </c>
      <c r="E397" s="12">
        <v>0</v>
      </c>
      <c r="F397" s="12">
        <v>0</v>
      </c>
      <c r="G397" s="12">
        <v>0</v>
      </c>
      <c r="H397" s="12">
        <v>145213</v>
      </c>
      <c r="I397" s="12">
        <v>0</v>
      </c>
      <c r="J397" s="12">
        <v>58864</v>
      </c>
      <c r="K397" s="12">
        <v>0</v>
      </c>
      <c r="L397" s="12">
        <f t="shared" si="6"/>
        <v>58864</v>
      </c>
      <c r="M397" s="12">
        <v>55894</v>
      </c>
      <c r="N397" s="11">
        <v>198460</v>
      </c>
      <c r="O397" s="11">
        <v>4805</v>
      </c>
      <c r="P397" s="11">
        <v>0</v>
      </c>
      <c r="Q397" s="11">
        <v>4805</v>
      </c>
      <c r="R397" s="11">
        <v>219</v>
      </c>
      <c r="S397" s="11">
        <v>0</v>
      </c>
      <c r="T397" s="11">
        <v>0</v>
      </c>
      <c r="U397" s="11">
        <v>259378</v>
      </c>
      <c r="V397" s="11">
        <v>0</v>
      </c>
      <c r="W397" s="11">
        <v>0</v>
      </c>
      <c r="X397" s="11">
        <v>23074</v>
      </c>
      <c r="Y397" s="11">
        <v>0</v>
      </c>
      <c r="Z397" s="11">
        <v>0</v>
      </c>
      <c r="AA397" s="11">
        <v>21178</v>
      </c>
      <c r="AB397" s="11">
        <v>10924370</v>
      </c>
      <c r="AC397" s="11">
        <v>13050900</v>
      </c>
      <c r="AD397" s="13">
        <v>0.3849104419025845</v>
      </c>
      <c r="AE397" s="13">
        <v>1.3666820463732585</v>
      </c>
      <c r="AF397" s="13">
        <v>3.3089323958598746E-2</v>
      </c>
      <c r="AG397" s="13">
        <v>1.5081294374470605E-3</v>
      </c>
      <c r="AH397" s="13">
        <v>1.7861899416718887</v>
      </c>
      <c r="AI397" s="14">
        <v>0</v>
      </c>
      <c r="AJ397" s="14">
        <v>0</v>
      </c>
      <c r="AK397" s="14">
        <v>1.7680006742829997E-3</v>
      </c>
      <c r="AL397" s="11">
        <v>0</v>
      </c>
      <c r="AM397" s="12">
        <v>121041</v>
      </c>
      <c r="AN397" s="12">
        <v>198460</v>
      </c>
      <c r="AO397" s="12">
        <v>0</v>
      </c>
      <c r="AP397" s="31">
        <v>198460</v>
      </c>
      <c r="AQ397" s="11">
        <v>0.5603208861181963</v>
      </c>
    </row>
    <row r="398" spans="1:43" x14ac:dyDescent="0.3">
      <c r="A398" s="28" t="s">
        <v>399</v>
      </c>
      <c r="B398" s="11">
        <v>490</v>
      </c>
      <c r="C398" s="12">
        <v>543117</v>
      </c>
      <c r="D398" s="12">
        <v>543117</v>
      </c>
      <c r="E398" s="12">
        <v>0</v>
      </c>
      <c r="F398" s="12">
        <v>0</v>
      </c>
      <c r="G398" s="12">
        <v>0</v>
      </c>
      <c r="H398" s="12">
        <v>543117</v>
      </c>
      <c r="I398" s="12">
        <v>0</v>
      </c>
      <c r="J398" s="12">
        <v>132775</v>
      </c>
      <c r="K398" s="12">
        <v>8864</v>
      </c>
      <c r="L398" s="12">
        <f t="shared" si="6"/>
        <v>141639</v>
      </c>
      <c r="M398" s="12">
        <v>179643</v>
      </c>
      <c r="N398" s="11">
        <v>277004</v>
      </c>
      <c r="O398" s="11">
        <v>62619</v>
      </c>
      <c r="P398" s="11">
        <v>0</v>
      </c>
      <c r="Q398" s="11">
        <v>62619</v>
      </c>
      <c r="R398" s="11">
        <v>4232</v>
      </c>
      <c r="S398" s="11">
        <v>0</v>
      </c>
      <c r="T398" s="11">
        <v>0</v>
      </c>
      <c r="U398" s="11">
        <v>523498</v>
      </c>
      <c r="V398" s="11">
        <v>0</v>
      </c>
      <c r="W398" s="11">
        <v>0</v>
      </c>
      <c r="X398" s="11">
        <v>49779</v>
      </c>
      <c r="Y398" s="11">
        <v>0</v>
      </c>
      <c r="Z398" s="11">
        <v>1534</v>
      </c>
      <c r="AA398" s="11">
        <v>47770</v>
      </c>
      <c r="AB398" s="11">
        <v>45342920</v>
      </c>
      <c r="AC398" s="11">
        <v>44385000</v>
      </c>
      <c r="AD398" s="13">
        <v>0.33076298477123711</v>
      </c>
      <c r="AE398" s="13">
        <v>0.5100263847384634</v>
      </c>
      <c r="AF398" s="13">
        <v>0.11529559929076055</v>
      </c>
      <c r="AG398" s="13">
        <v>7.7920595378159771E-3</v>
      </c>
      <c r="AH398" s="13">
        <v>0.96387702833827715</v>
      </c>
      <c r="AI398" s="14">
        <v>0</v>
      </c>
      <c r="AJ398" s="14">
        <v>0</v>
      </c>
      <c r="AK398" s="14">
        <v>1.1215275430888814E-3</v>
      </c>
      <c r="AL398" s="11">
        <v>0</v>
      </c>
      <c r="AM398" s="12">
        <v>18164</v>
      </c>
      <c r="AN398" s="12">
        <v>277004</v>
      </c>
      <c r="AO398" s="12">
        <v>0</v>
      </c>
      <c r="AP398" s="31">
        <v>277004</v>
      </c>
      <c r="AQ398" s="11">
        <v>0.46825290736532549</v>
      </c>
    </row>
    <row r="399" spans="1:43" x14ac:dyDescent="0.3">
      <c r="A399" s="28" t="s">
        <v>400</v>
      </c>
      <c r="B399" s="11">
        <v>24</v>
      </c>
      <c r="C399" s="12">
        <v>16339</v>
      </c>
      <c r="D399" s="12">
        <v>16339</v>
      </c>
      <c r="E399" s="12">
        <v>0</v>
      </c>
      <c r="F399" s="12">
        <v>0</v>
      </c>
      <c r="G399" s="12">
        <v>0</v>
      </c>
      <c r="H399" s="12">
        <v>16339</v>
      </c>
      <c r="I399" s="12">
        <v>0</v>
      </c>
      <c r="J399" s="12">
        <v>7352</v>
      </c>
      <c r="K399" s="12">
        <v>3</v>
      </c>
      <c r="L399" s="12">
        <f t="shared" si="6"/>
        <v>7355</v>
      </c>
      <c r="M399" s="12">
        <v>6829</v>
      </c>
      <c r="N399" s="11">
        <v>10000</v>
      </c>
      <c r="O399" s="11">
        <v>642</v>
      </c>
      <c r="P399" s="11">
        <v>0</v>
      </c>
      <c r="Q399" s="11">
        <v>642</v>
      </c>
      <c r="R399" s="11">
        <v>800</v>
      </c>
      <c r="S399" s="11">
        <v>0</v>
      </c>
      <c r="T399" s="11">
        <v>0</v>
      </c>
      <c r="U399" s="11">
        <v>18272</v>
      </c>
      <c r="V399" s="11">
        <v>0</v>
      </c>
      <c r="W399" s="11">
        <v>0</v>
      </c>
      <c r="X399" s="11">
        <v>2305</v>
      </c>
      <c r="Y399" s="11">
        <v>0</v>
      </c>
      <c r="Z399" s="11">
        <v>1</v>
      </c>
      <c r="AA399" s="11">
        <v>2645</v>
      </c>
      <c r="AB399" s="11">
        <v>1344080</v>
      </c>
      <c r="AC399" s="11">
        <v>850200</v>
      </c>
      <c r="AD399" s="13">
        <v>0.41795703531427875</v>
      </c>
      <c r="AE399" s="13">
        <v>0.61203256013219909</v>
      </c>
      <c r="AF399" s="13">
        <v>3.9292490360487181E-2</v>
      </c>
      <c r="AG399" s="13">
        <v>4.8962604810575926E-2</v>
      </c>
      <c r="AH399" s="13">
        <v>1.1182446906175412</v>
      </c>
      <c r="AI399" s="14">
        <v>0</v>
      </c>
      <c r="AJ399" s="14">
        <v>0</v>
      </c>
      <c r="AK399" s="14">
        <v>2.7111267936956009E-3</v>
      </c>
      <c r="AL399" s="11">
        <v>0</v>
      </c>
      <c r="AM399" s="12">
        <v>5596</v>
      </c>
      <c r="AN399" s="12">
        <v>10000</v>
      </c>
      <c r="AO399" s="12">
        <v>0</v>
      </c>
      <c r="AP399" s="31">
        <v>10000</v>
      </c>
      <c r="AQ399" s="11">
        <v>0.73149814777003752</v>
      </c>
    </row>
    <row r="400" spans="1:43" x14ac:dyDescent="0.3">
      <c r="A400" s="28" t="s">
        <v>401</v>
      </c>
      <c r="B400" s="11">
        <v>6656</v>
      </c>
      <c r="C400" s="12">
        <v>6356172</v>
      </c>
      <c r="D400" s="12">
        <v>6356172</v>
      </c>
      <c r="E400" s="12">
        <v>0</v>
      </c>
      <c r="F400" s="12">
        <v>238266</v>
      </c>
      <c r="G400" s="12">
        <v>524964</v>
      </c>
      <c r="H400" s="12">
        <v>5592942</v>
      </c>
      <c r="I400" s="12">
        <v>1464944</v>
      </c>
      <c r="J400" s="12">
        <v>1337703</v>
      </c>
      <c r="K400" s="12">
        <v>0</v>
      </c>
      <c r="L400" s="12">
        <f t="shared" si="6"/>
        <v>1337703</v>
      </c>
      <c r="M400" s="12">
        <v>1733511</v>
      </c>
      <c r="N400" s="11">
        <v>4134376</v>
      </c>
      <c r="O400" s="11">
        <v>1538483</v>
      </c>
      <c r="P400" s="11">
        <v>0</v>
      </c>
      <c r="Q400" s="11">
        <v>1538483</v>
      </c>
      <c r="R400" s="11">
        <v>281904</v>
      </c>
      <c r="S400" s="11">
        <v>732346</v>
      </c>
      <c r="T400" s="11">
        <v>0</v>
      </c>
      <c r="U400" s="11">
        <v>8748135</v>
      </c>
      <c r="V400" s="11">
        <v>0</v>
      </c>
      <c r="W400" s="11">
        <v>0</v>
      </c>
      <c r="X400" s="11">
        <v>648249</v>
      </c>
      <c r="Y400" s="11">
        <v>0</v>
      </c>
      <c r="Z400" s="11">
        <v>0</v>
      </c>
      <c r="AA400" s="11">
        <v>481279</v>
      </c>
      <c r="AB400" s="11">
        <v>556941600</v>
      </c>
      <c r="AC400" s="11">
        <v>574262100</v>
      </c>
      <c r="AD400" s="13">
        <v>0.3099461785943784</v>
      </c>
      <c r="AE400" s="13">
        <v>0.73921310108347271</v>
      </c>
      <c r="AF400" s="13">
        <v>0.27507580089334022</v>
      </c>
      <c r="AG400" s="13">
        <v>5.0403526444579613E-2</v>
      </c>
      <c r="AH400" s="13">
        <v>1.374638607015771</v>
      </c>
      <c r="AI400" s="14">
        <v>0</v>
      </c>
      <c r="AJ400" s="14">
        <v>0</v>
      </c>
      <c r="AK400" s="14">
        <v>1.1288382081979639E-3</v>
      </c>
      <c r="AL400" s="11">
        <v>0</v>
      </c>
      <c r="AM400" s="12">
        <v>412466</v>
      </c>
      <c r="AN400" s="12">
        <v>5205979.8225868298</v>
      </c>
      <c r="AO400" s="12">
        <v>1071603.8225868298</v>
      </c>
      <c r="AP400" s="31">
        <v>4134376</v>
      </c>
      <c r="AQ400" s="11">
        <v>1.0607472763167516</v>
      </c>
    </row>
    <row r="401" spans="1:43" x14ac:dyDescent="0.3">
      <c r="A401" s="28" t="s">
        <v>402</v>
      </c>
      <c r="B401" s="11">
        <v>569</v>
      </c>
      <c r="C401" s="12">
        <v>213128</v>
      </c>
      <c r="D401" s="12">
        <v>213128</v>
      </c>
      <c r="E401" s="12">
        <v>0</v>
      </c>
      <c r="F401" s="12">
        <v>0</v>
      </c>
      <c r="G401" s="12">
        <v>0</v>
      </c>
      <c r="H401" s="12">
        <v>213128</v>
      </c>
      <c r="I401" s="12">
        <v>0</v>
      </c>
      <c r="J401" s="12">
        <v>10235</v>
      </c>
      <c r="K401" s="12">
        <v>0</v>
      </c>
      <c r="L401" s="12">
        <f t="shared" si="6"/>
        <v>10235</v>
      </c>
      <c r="M401" s="12">
        <v>126647</v>
      </c>
      <c r="N401" s="11">
        <v>217608</v>
      </c>
      <c r="O401" s="11">
        <v>47745</v>
      </c>
      <c r="P401" s="11">
        <v>0</v>
      </c>
      <c r="Q401" s="11">
        <v>47745</v>
      </c>
      <c r="R401" s="11">
        <v>4627</v>
      </c>
      <c r="S401" s="11">
        <v>0</v>
      </c>
      <c r="T401" s="11">
        <v>0</v>
      </c>
      <c r="U401" s="11">
        <v>396627</v>
      </c>
      <c r="V401" s="11">
        <v>0</v>
      </c>
      <c r="W401" s="11">
        <v>0</v>
      </c>
      <c r="X401" s="11">
        <v>30860</v>
      </c>
      <c r="Y401" s="11">
        <v>0</v>
      </c>
      <c r="Z401" s="11">
        <v>0</v>
      </c>
      <c r="AA401" s="11">
        <v>3682</v>
      </c>
      <c r="AB401" s="11">
        <v>19899616</v>
      </c>
      <c r="AC401" s="11">
        <v>22895200</v>
      </c>
      <c r="AD401" s="13">
        <v>0.59422975864269356</v>
      </c>
      <c r="AE401" s="13">
        <v>1.0210202319732742</v>
      </c>
      <c r="AF401" s="13">
        <v>0.22402030704553133</v>
      </c>
      <c r="AG401" s="13">
        <v>2.1709958334897337E-2</v>
      </c>
      <c r="AH401" s="13">
        <v>1.8609802559963966</v>
      </c>
      <c r="AI401" s="14">
        <v>0</v>
      </c>
      <c r="AJ401" s="14">
        <v>0</v>
      </c>
      <c r="AK401" s="14">
        <v>1.3478807785037912E-3</v>
      </c>
      <c r="AL401" s="11">
        <v>0</v>
      </c>
      <c r="AM401" s="12">
        <v>134023</v>
      </c>
      <c r="AN401" s="12">
        <v>217608</v>
      </c>
      <c r="AO401" s="12">
        <v>0</v>
      </c>
      <c r="AP401" s="31">
        <v>217608</v>
      </c>
      <c r="AQ401" s="11">
        <v>0.80878925720774553</v>
      </c>
    </row>
    <row r="402" spans="1:43" x14ac:dyDescent="0.3">
      <c r="A402" s="28" t="s">
        <v>403</v>
      </c>
      <c r="B402" s="11">
        <v>710</v>
      </c>
      <c r="C402" s="12">
        <v>327392</v>
      </c>
      <c r="D402" s="12">
        <v>327392</v>
      </c>
      <c r="E402" s="12">
        <v>0</v>
      </c>
      <c r="F402" s="12">
        <v>0</v>
      </c>
      <c r="G402" s="12">
        <v>0</v>
      </c>
      <c r="H402" s="12">
        <v>327392</v>
      </c>
      <c r="I402" s="12">
        <v>0</v>
      </c>
      <c r="J402" s="12">
        <v>88664</v>
      </c>
      <c r="K402" s="12">
        <v>349</v>
      </c>
      <c r="L402" s="12">
        <f t="shared" si="6"/>
        <v>89013</v>
      </c>
      <c r="M402" s="12">
        <v>95277</v>
      </c>
      <c r="N402" s="11">
        <v>245001</v>
      </c>
      <c r="O402" s="11">
        <v>40420</v>
      </c>
      <c r="P402" s="11">
        <v>0</v>
      </c>
      <c r="Q402" s="11">
        <v>40420</v>
      </c>
      <c r="R402" s="11">
        <v>19847</v>
      </c>
      <c r="S402" s="11">
        <v>0</v>
      </c>
      <c r="T402" s="11">
        <v>0</v>
      </c>
      <c r="U402" s="11">
        <v>400545</v>
      </c>
      <c r="V402" s="11">
        <v>0</v>
      </c>
      <c r="W402" s="11">
        <v>0</v>
      </c>
      <c r="X402" s="11">
        <v>201968</v>
      </c>
      <c r="Y402" s="11">
        <v>0</v>
      </c>
      <c r="Z402" s="11">
        <v>60</v>
      </c>
      <c r="AA402" s="11">
        <v>31900</v>
      </c>
      <c r="AB402" s="11">
        <v>26941100</v>
      </c>
      <c r="AC402" s="11">
        <v>31319190</v>
      </c>
      <c r="AD402" s="13">
        <v>0.29101810673443457</v>
      </c>
      <c r="AE402" s="13">
        <v>0.74834143778711759</v>
      </c>
      <c r="AF402" s="13">
        <v>0.12346056103997655</v>
      </c>
      <c r="AG402" s="13">
        <v>6.0621517935685661E-2</v>
      </c>
      <c r="AH402" s="13">
        <v>1.2234416234972145</v>
      </c>
      <c r="AI402" s="14">
        <v>0</v>
      </c>
      <c r="AJ402" s="14">
        <v>0</v>
      </c>
      <c r="AK402" s="14">
        <v>6.4486980665847361E-3</v>
      </c>
      <c r="AL402" s="11">
        <v>0</v>
      </c>
      <c r="AM402" s="12">
        <v>288823</v>
      </c>
      <c r="AN402" s="12">
        <v>245001</v>
      </c>
      <c r="AO402" s="12">
        <v>0</v>
      </c>
      <c r="AP402" s="31">
        <v>245001</v>
      </c>
      <c r="AQ402" s="11">
        <v>0.14344858168204641</v>
      </c>
    </row>
    <row r="403" spans="1:43" x14ac:dyDescent="0.3">
      <c r="A403" s="28" t="s">
        <v>404</v>
      </c>
      <c r="B403" s="11">
        <v>714</v>
      </c>
      <c r="C403" s="12">
        <v>544099</v>
      </c>
      <c r="D403" s="12">
        <v>544099</v>
      </c>
      <c r="E403" s="12">
        <v>0</v>
      </c>
      <c r="F403" s="12">
        <v>0</v>
      </c>
      <c r="G403" s="12">
        <v>0</v>
      </c>
      <c r="H403" s="12">
        <v>544099</v>
      </c>
      <c r="I403" s="12">
        <v>0</v>
      </c>
      <c r="J403" s="12">
        <v>203237</v>
      </c>
      <c r="K403" s="12">
        <v>0</v>
      </c>
      <c r="L403" s="12">
        <f t="shared" si="6"/>
        <v>203237</v>
      </c>
      <c r="M403" s="12">
        <v>309878</v>
      </c>
      <c r="N403" s="11">
        <v>76761</v>
      </c>
      <c r="O403" s="11">
        <v>201017</v>
      </c>
      <c r="P403" s="11">
        <v>0</v>
      </c>
      <c r="Q403" s="11">
        <v>201017</v>
      </c>
      <c r="R403" s="11">
        <v>936</v>
      </c>
      <c r="S403" s="11">
        <v>0</v>
      </c>
      <c r="T403" s="11">
        <v>0</v>
      </c>
      <c r="U403" s="11">
        <v>588593</v>
      </c>
      <c r="V403" s="11">
        <v>0</v>
      </c>
      <c r="W403" s="11">
        <v>0</v>
      </c>
      <c r="X403" s="11">
        <v>84575</v>
      </c>
      <c r="Y403" s="11">
        <v>0</v>
      </c>
      <c r="Z403" s="11">
        <v>0</v>
      </c>
      <c r="AA403" s="11">
        <v>73121</v>
      </c>
      <c r="AB403" s="11">
        <v>43642900</v>
      </c>
      <c r="AC403" s="11">
        <v>48168750</v>
      </c>
      <c r="AD403" s="13">
        <v>0.56952503129026155</v>
      </c>
      <c r="AE403" s="13">
        <v>0.14107910508933116</v>
      </c>
      <c r="AF403" s="13">
        <v>0.36944930977634582</v>
      </c>
      <c r="AG403" s="13">
        <v>1.7202751705112488E-3</v>
      </c>
      <c r="AH403" s="13">
        <v>1.0817737213264498</v>
      </c>
      <c r="AI403" s="14">
        <v>0</v>
      </c>
      <c r="AJ403" s="14">
        <v>0</v>
      </c>
      <c r="AK403" s="14">
        <v>1.7558064097573634E-3</v>
      </c>
      <c r="AL403" s="11">
        <v>0</v>
      </c>
      <c r="AM403" s="12">
        <v>189598</v>
      </c>
      <c r="AN403" s="12">
        <v>76761</v>
      </c>
      <c r="AO403" s="12">
        <v>0</v>
      </c>
      <c r="AP403" s="31">
        <v>76761</v>
      </c>
      <c r="AQ403" s="11">
        <v>0.71624874843441388</v>
      </c>
    </row>
    <row r="404" spans="1:43" x14ac:dyDescent="0.3">
      <c r="A404" s="28" t="s">
        <v>405</v>
      </c>
      <c r="B404" s="11">
        <v>6851</v>
      </c>
      <c r="C404" s="12">
        <v>5202109</v>
      </c>
      <c r="D404" s="12">
        <v>5202109</v>
      </c>
      <c r="E404" s="12">
        <v>0</v>
      </c>
      <c r="F404" s="12">
        <v>101410</v>
      </c>
      <c r="G404" s="12">
        <v>0</v>
      </c>
      <c r="H404" s="12">
        <v>5100699</v>
      </c>
      <c r="I404" s="12">
        <v>0</v>
      </c>
      <c r="J404" s="12">
        <v>591449</v>
      </c>
      <c r="K404" s="12">
        <v>1628</v>
      </c>
      <c r="L404" s="12">
        <f t="shared" si="6"/>
        <v>593077</v>
      </c>
      <c r="M404" s="12">
        <v>2328179</v>
      </c>
      <c r="N404" s="11">
        <v>3584517</v>
      </c>
      <c r="O404" s="11">
        <v>1983866</v>
      </c>
      <c r="P404" s="11">
        <v>0</v>
      </c>
      <c r="Q404" s="11">
        <v>1983866</v>
      </c>
      <c r="R404" s="11">
        <v>0</v>
      </c>
      <c r="S404" s="11">
        <v>0</v>
      </c>
      <c r="T404" s="11">
        <v>0</v>
      </c>
      <c r="U404" s="11">
        <v>8053558</v>
      </c>
      <c r="V404" s="11">
        <v>0</v>
      </c>
      <c r="W404" s="11">
        <v>0</v>
      </c>
      <c r="X404" s="11">
        <v>740211</v>
      </c>
      <c r="Y404" s="11">
        <v>0</v>
      </c>
      <c r="Z404" s="11">
        <v>282</v>
      </c>
      <c r="AA404" s="11">
        <v>212792</v>
      </c>
      <c r="AB404" s="11">
        <v>483238000</v>
      </c>
      <c r="AC404" s="11">
        <v>515718625</v>
      </c>
      <c r="AD404" s="13">
        <v>0.45644312671655396</v>
      </c>
      <c r="AE404" s="13">
        <v>0.70275015247910144</v>
      </c>
      <c r="AF404" s="13">
        <v>0.38894002567099134</v>
      </c>
      <c r="AG404" s="13">
        <v>0</v>
      </c>
      <c r="AH404" s="13">
        <v>1.5481333048666468</v>
      </c>
      <c r="AI404" s="14">
        <v>0</v>
      </c>
      <c r="AJ404" s="14">
        <v>0</v>
      </c>
      <c r="AK404" s="14">
        <v>1.4353001115676208E-3</v>
      </c>
      <c r="AL404" s="11">
        <v>0</v>
      </c>
      <c r="AM404" s="12">
        <v>1211160</v>
      </c>
      <c r="AN404" s="12">
        <v>3584517</v>
      </c>
      <c r="AO404" s="12">
        <v>0</v>
      </c>
      <c r="AP404" s="31">
        <v>3584517</v>
      </c>
      <c r="AQ404" s="11">
        <v>1.0303705787466484</v>
      </c>
    </row>
    <row r="405" spans="1:43" x14ac:dyDescent="0.3">
      <c r="A405" s="28" t="s">
        <v>406</v>
      </c>
      <c r="B405" s="11">
        <v>984</v>
      </c>
      <c r="C405" s="12">
        <v>296873</v>
      </c>
      <c r="D405" s="12">
        <v>296873</v>
      </c>
      <c r="E405" s="12">
        <v>0</v>
      </c>
      <c r="F405" s="12">
        <v>0</v>
      </c>
      <c r="G405" s="12">
        <v>42841</v>
      </c>
      <c r="H405" s="12">
        <v>254032</v>
      </c>
      <c r="I405" s="12">
        <v>182055</v>
      </c>
      <c r="J405" s="12">
        <v>66594</v>
      </c>
      <c r="K405" s="12">
        <v>0</v>
      </c>
      <c r="L405" s="12">
        <f t="shared" si="6"/>
        <v>66594</v>
      </c>
      <c r="M405" s="12">
        <v>141995</v>
      </c>
      <c r="N405" s="11">
        <v>289812</v>
      </c>
      <c r="O405" s="11">
        <v>6140</v>
      </c>
      <c r="P405" s="11">
        <v>0</v>
      </c>
      <c r="Q405" s="11">
        <v>6140</v>
      </c>
      <c r="R405" s="11">
        <v>1359</v>
      </c>
      <c r="S405" s="11">
        <v>73810</v>
      </c>
      <c r="T405" s="11">
        <v>0</v>
      </c>
      <c r="U405" s="11">
        <v>513116</v>
      </c>
      <c r="V405" s="11">
        <v>0</v>
      </c>
      <c r="W405" s="11">
        <v>0</v>
      </c>
      <c r="X405" s="11">
        <v>85388</v>
      </c>
      <c r="Y405" s="11">
        <v>0</v>
      </c>
      <c r="Z405" s="11">
        <v>0</v>
      </c>
      <c r="AA405" s="11">
        <v>23960</v>
      </c>
      <c r="AB405" s="11">
        <v>26180359</v>
      </c>
      <c r="AC405" s="11">
        <v>33122715</v>
      </c>
      <c r="AD405" s="13">
        <v>0.5589650122819172</v>
      </c>
      <c r="AE405" s="13">
        <v>1.1408483970523398</v>
      </c>
      <c r="AF405" s="13">
        <v>2.4170183283995717E-2</v>
      </c>
      <c r="AG405" s="13">
        <v>5.349719720350192E-3</v>
      </c>
      <c r="AH405" s="13">
        <v>1.729333312338603</v>
      </c>
      <c r="AI405" s="14">
        <v>0</v>
      </c>
      <c r="AJ405" s="14">
        <v>0</v>
      </c>
      <c r="AK405" s="14">
        <v>2.577928771841318E-3</v>
      </c>
      <c r="AL405" s="11">
        <v>0</v>
      </c>
      <c r="AM405" s="12">
        <v>409905</v>
      </c>
      <c r="AN405" s="12">
        <v>477396.11571372108</v>
      </c>
      <c r="AO405" s="12">
        <v>187584.11571372108</v>
      </c>
      <c r="AP405" s="31">
        <v>289812</v>
      </c>
      <c r="AQ405" s="11">
        <v>0.34381578683561559</v>
      </c>
    </row>
    <row r="406" spans="1:43" x14ac:dyDescent="0.3">
      <c r="A406" s="28" t="s">
        <v>407</v>
      </c>
      <c r="B406" s="11">
        <v>258</v>
      </c>
      <c r="C406" s="12">
        <v>105057</v>
      </c>
      <c r="D406" s="12">
        <v>105057</v>
      </c>
      <c r="E406" s="12">
        <v>0</v>
      </c>
      <c r="F406" s="12">
        <v>0</v>
      </c>
      <c r="G406" s="12">
        <v>0</v>
      </c>
      <c r="H406" s="12">
        <v>105057</v>
      </c>
      <c r="I406" s="12">
        <v>0</v>
      </c>
      <c r="J406" s="12">
        <v>14678</v>
      </c>
      <c r="K406" s="12">
        <v>656</v>
      </c>
      <c r="L406" s="12">
        <f t="shared" si="6"/>
        <v>15334</v>
      </c>
      <c r="M406" s="12">
        <v>66906</v>
      </c>
      <c r="N406" s="11">
        <v>34300</v>
      </c>
      <c r="O406" s="11">
        <v>35176</v>
      </c>
      <c r="P406" s="11">
        <v>0</v>
      </c>
      <c r="Q406" s="11">
        <v>35176</v>
      </c>
      <c r="R406" s="11">
        <v>10079</v>
      </c>
      <c r="S406" s="11">
        <v>0</v>
      </c>
      <c r="T406" s="11">
        <v>0</v>
      </c>
      <c r="U406" s="11">
        <v>146462</v>
      </c>
      <c r="V406" s="11">
        <v>0</v>
      </c>
      <c r="W406" s="11">
        <v>0</v>
      </c>
      <c r="X406" s="11">
        <v>24126</v>
      </c>
      <c r="Y406" s="11">
        <v>0</v>
      </c>
      <c r="Z406" s="11">
        <v>114</v>
      </c>
      <c r="AA406" s="11">
        <v>5281</v>
      </c>
      <c r="AB406" s="11">
        <v>9618900</v>
      </c>
      <c r="AC406" s="11">
        <v>10505685</v>
      </c>
      <c r="AD406" s="13">
        <v>0.63685427910562842</v>
      </c>
      <c r="AE406" s="13">
        <v>0.32648942954776933</v>
      </c>
      <c r="AF406" s="13">
        <v>0.33482776016828958</v>
      </c>
      <c r="AG406" s="13">
        <v>9.5938395347287667E-2</v>
      </c>
      <c r="AH406" s="13">
        <v>1.3941098641689751</v>
      </c>
      <c r="AI406" s="14">
        <v>0</v>
      </c>
      <c r="AJ406" s="14">
        <v>0</v>
      </c>
      <c r="AK406" s="14">
        <v>2.2964709107497513E-3</v>
      </c>
      <c r="AL406" s="11">
        <v>0</v>
      </c>
      <c r="AM406" s="12">
        <v>95217</v>
      </c>
      <c r="AN406" s="12">
        <v>34300</v>
      </c>
      <c r="AO406" s="12">
        <v>0</v>
      </c>
      <c r="AP406" s="31">
        <v>34300</v>
      </c>
      <c r="AQ406" s="11">
        <v>0.97807573967948436</v>
      </c>
    </row>
    <row r="407" spans="1:43" x14ac:dyDescent="0.3">
      <c r="A407" s="28" t="s">
        <v>408</v>
      </c>
      <c r="B407" s="11">
        <v>415</v>
      </c>
      <c r="C407" s="12">
        <v>275307</v>
      </c>
      <c r="D407" s="12">
        <v>275307</v>
      </c>
      <c r="E407" s="12">
        <v>0</v>
      </c>
      <c r="F407" s="12">
        <v>0</v>
      </c>
      <c r="G407" s="12">
        <v>0</v>
      </c>
      <c r="H407" s="12">
        <v>275307</v>
      </c>
      <c r="I407" s="12">
        <v>0</v>
      </c>
      <c r="J407" s="12">
        <v>30593</v>
      </c>
      <c r="K407" s="12">
        <v>123</v>
      </c>
      <c r="L407" s="12">
        <f t="shared" si="6"/>
        <v>30716</v>
      </c>
      <c r="M407" s="12">
        <v>138621</v>
      </c>
      <c r="N407" s="11">
        <v>273661</v>
      </c>
      <c r="O407" s="11">
        <v>44410</v>
      </c>
      <c r="P407" s="11">
        <v>0</v>
      </c>
      <c r="Q407" s="11">
        <v>44410</v>
      </c>
      <c r="R407" s="11">
        <v>961</v>
      </c>
      <c r="S407" s="11">
        <v>0</v>
      </c>
      <c r="T407" s="11">
        <v>0</v>
      </c>
      <c r="U407" s="11">
        <v>457652</v>
      </c>
      <c r="V407" s="11">
        <v>0</v>
      </c>
      <c r="W407" s="11">
        <v>0</v>
      </c>
      <c r="X407" s="11">
        <v>52725</v>
      </c>
      <c r="Y407" s="11">
        <v>0</v>
      </c>
      <c r="Z407" s="11">
        <v>21</v>
      </c>
      <c r="AA407" s="11">
        <v>11007</v>
      </c>
      <c r="AB407" s="11">
        <v>25268700</v>
      </c>
      <c r="AC407" s="11">
        <v>29317500</v>
      </c>
      <c r="AD407" s="13">
        <v>0.5035142586276411</v>
      </c>
      <c r="AE407" s="13">
        <v>0.99402121994718629</v>
      </c>
      <c r="AF407" s="13">
        <v>0.16131082754888179</v>
      </c>
      <c r="AG407" s="13">
        <v>3.4906486213572485E-3</v>
      </c>
      <c r="AH407" s="13">
        <v>1.6623369547450664</v>
      </c>
      <c r="AI407" s="14">
        <v>0</v>
      </c>
      <c r="AJ407" s="14">
        <v>0</v>
      </c>
      <c r="AK407" s="14">
        <v>1.7984139166027117E-3</v>
      </c>
      <c r="AL407" s="11">
        <v>0</v>
      </c>
      <c r="AM407" s="12">
        <v>105756</v>
      </c>
      <c r="AN407" s="12">
        <v>273661</v>
      </c>
      <c r="AO407" s="12">
        <v>0</v>
      </c>
      <c r="AP407" s="31">
        <v>273661</v>
      </c>
      <c r="AQ407" s="11">
        <v>2.3561652749159525</v>
      </c>
    </row>
    <row r="408" spans="1:43" x14ac:dyDescent="0.3">
      <c r="A408" s="28" t="s">
        <v>409</v>
      </c>
      <c r="B408" s="11">
        <v>176</v>
      </c>
      <c r="C408" s="12">
        <v>50232</v>
      </c>
      <c r="D408" s="12">
        <v>50232</v>
      </c>
      <c r="E408" s="12">
        <v>0</v>
      </c>
      <c r="F408" s="12">
        <v>0</v>
      </c>
      <c r="G408" s="12">
        <v>0</v>
      </c>
      <c r="H408" s="12">
        <v>50232</v>
      </c>
      <c r="I408" s="12">
        <v>0</v>
      </c>
      <c r="J408" s="12">
        <v>16006</v>
      </c>
      <c r="K408" s="12">
        <v>684</v>
      </c>
      <c r="L408" s="12">
        <f t="shared" si="6"/>
        <v>16690</v>
      </c>
      <c r="M408" s="12">
        <v>13736</v>
      </c>
      <c r="N408" s="11">
        <v>110702</v>
      </c>
      <c r="O408" s="11">
        <v>2035</v>
      </c>
      <c r="P408" s="11">
        <v>0</v>
      </c>
      <c r="Q408" s="11">
        <v>2035</v>
      </c>
      <c r="R408" s="11">
        <v>3144</v>
      </c>
      <c r="S408" s="11">
        <v>0</v>
      </c>
      <c r="T408" s="11">
        <v>0</v>
      </c>
      <c r="U408" s="11">
        <v>129617</v>
      </c>
      <c r="V408" s="11">
        <v>0</v>
      </c>
      <c r="W408" s="11">
        <v>0</v>
      </c>
      <c r="X408" s="11">
        <v>12783</v>
      </c>
      <c r="Y408" s="11">
        <v>0</v>
      </c>
      <c r="Z408" s="11">
        <v>118</v>
      </c>
      <c r="AA408" s="11">
        <v>5759</v>
      </c>
      <c r="AB408" s="11">
        <v>4171500</v>
      </c>
      <c r="AC408" s="11">
        <v>5356100</v>
      </c>
      <c r="AD408" s="13">
        <v>0.27345118649466477</v>
      </c>
      <c r="AE408" s="13">
        <v>2.2038143016403886</v>
      </c>
      <c r="AF408" s="13">
        <v>4.0512024207676384E-2</v>
      </c>
      <c r="AG408" s="13">
        <v>6.2589584328714767E-2</v>
      </c>
      <c r="AH408" s="13">
        <v>2.5803670966714445</v>
      </c>
      <c r="AI408" s="14">
        <v>0</v>
      </c>
      <c r="AJ408" s="14">
        <v>0</v>
      </c>
      <c r="AK408" s="14">
        <v>2.3866245962547374E-3</v>
      </c>
      <c r="AL408" s="11">
        <v>0</v>
      </c>
      <c r="AM408" s="12">
        <v>59702</v>
      </c>
      <c r="AN408" s="12">
        <v>110702</v>
      </c>
      <c r="AO408" s="12">
        <v>0</v>
      </c>
      <c r="AP408" s="31">
        <v>110702</v>
      </c>
      <c r="AQ408" s="11">
        <v>0.32403962713706475</v>
      </c>
    </row>
    <row r="409" spans="1:43" x14ac:dyDescent="0.3">
      <c r="A409" s="28" t="s">
        <v>410</v>
      </c>
      <c r="B409" s="11">
        <v>60</v>
      </c>
      <c r="C409" s="12">
        <v>51099</v>
      </c>
      <c r="D409" s="12">
        <v>51099</v>
      </c>
      <c r="E409" s="12">
        <v>0</v>
      </c>
      <c r="F409" s="12">
        <v>0</v>
      </c>
      <c r="G409" s="12">
        <v>0</v>
      </c>
      <c r="H409" s="12">
        <v>51099</v>
      </c>
      <c r="I409" s="12">
        <v>0</v>
      </c>
      <c r="J409" s="12">
        <v>2144</v>
      </c>
      <c r="K409" s="12">
        <v>0</v>
      </c>
      <c r="L409" s="12">
        <f t="shared" si="6"/>
        <v>2144</v>
      </c>
      <c r="M409" s="12">
        <v>11617</v>
      </c>
      <c r="N409" s="11">
        <v>16001</v>
      </c>
      <c r="O409" s="11">
        <v>9021</v>
      </c>
      <c r="P409" s="11">
        <v>0</v>
      </c>
      <c r="Q409" s="11">
        <v>9021</v>
      </c>
      <c r="R409" s="11">
        <v>78</v>
      </c>
      <c r="S409" s="11">
        <v>0</v>
      </c>
      <c r="T409" s="11">
        <v>0</v>
      </c>
      <c r="U409" s="11">
        <v>36717</v>
      </c>
      <c r="V409" s="11">
        <v>0</v>
      </c>
      <c r="W409" s="11">
        <v>0</v>
      </c>
      <c r="X409" s="11">
        <v>3412</v>
      </c>
      <c r="Y409" s="11">
        <v>0</v>
      </c>
      <c r="Z409" s="11">
        <v>0</v>
      </c>
      <c r="AA409" s="11">
        <v>771</v>
      </c>
      <c r="AB409" s="11">
        <v>5750551</v>
      </c>
      <c r="AC409" s="11">
        <v>1599200</v>
      </c>
      <c r="AD409" s="13">
        <v>0.22734300084150375</v>
      </c>
      <c r="AE409" s="13">
        <v>0.31313724339028159</v>
      </c>
      <c r="AF409" s="13">
        <v>0.17653965831033874</v>
      </c>
      <c r="AG409" s="13">
        <v>1.5264486584864675E-3</v>
      </c>
      <c r="AH409" s="13">
        <v>0.7185463512006105</v>
      </c>
      <c r="AI409" s="14">
        <v>0</v>
      </c>
      <c r="AJ409" s="14">
        <v>0</v>
      </c>
      <c r="AK409" s="14">
        <v>2.1335667833916956E-3</v>
      </c>
      <c r="AL409" s="11">
        <v>0</v>
      </c>
      <c r="AM409" s="12">
        <v>8157</v>
      </c>
      <c r="AN409" s="12">
        <v>16001</v>
      </c>
      <c r="AO409" s="12">
        <v>0</v>
      </c>
      <c r="AP409" s="31">
        <v>16001</v>
      </c>
      <c r="AQ409" s="11">
        <v>0.44523147390806478</v>
      </c>
    </row>
    <row r="410" spans="1:43" x14ac:dyDescent="0.3">
      <c r="A410" s="28" t="s">
        <v>411</v>
      </c>
      <c r="B410" s="11">
        <v>266</v>
      </c>
      <c r="C410" s="12">
        <v>129927</v>
      </c>
      <c r="D410" s="12">
        <v>129927</v>
      </c>
      <c r="E410" s="12">
        <v>0</v>
      </c>
      <c r="F410" s="12">
        <v>0</v>
      </c>
      <c r="G410" s="12">
        <v>0</v>
      </c>
      <c r="H410" s="12">
        <v>129927</v>
      </c>
      <c r="I410" s="12">
        <v>0</v>
      </c>
      <c r="J410" s="12">
        <v>43291</v>
      </c>
      <c r="K410" s="12">
        <v>0</v>
      </c>
      <c r="L410" s="12">
        <f t="shared" si="6"/>
        <v>43291</v>
      </c>
      <c r="M410" s="12">
        <v>58765</v>
      </c>
      <c r="N410" s="11">
        <v>54433</v>
      </c>
      <c r="O410" s="11">
        <v>6125</v>
      </c>
      <c r="P410" s="11">
        <v>0</v>
      </c>
      <c r="Q410" s="11">
        <v>6125</v>
      </c>
      <c r="R410" s="11">
        <v>60997</v>
      </c>
      <c r="S410" s="11">
        <v>0</v>
      </c>
      <c r="T410" s="11">
        <v>0</v>
      </c>
      <c r="U410" s="11">
        <v>180320</v>
      </c>
      <c r="V410" s="11">
        <v>0</v>
      </c>
      <c r="W410" s="11">
        <v>0</v>
      </c>
      <c r="X410" s="11">
        <v>63904</v>
      </c>
      <c r="Y410" s="11">
        <v>0</v>
      </c>
      <c r="Z410" s="11">
        <v>0</v>
      </c>
      <c r="AA410" s="11">
        <v>15575</v>
      </c>
      <c r="AB410" s="11">
        <v>10232063</v>
      </c>
      <c r="AC410" s="11">
        <v>12404700</v>
      </c>
      <c r="AD410" s="13">
        <v>0.45229244114002476</v>
      </c>
      <c r="AE410" s="13">
        <v>0.41895064151408096</v>
      </c>
      <c r="AF410" s="13">
        <v>4.7141856581003179E-2</v>
      </c>
      <c r="AG410" s="13">
        <v>0.46947131850962465</v>
      </c>
      <c r="AH410" s="13">
        <v>1.3878562577447338</v>
      </c>
      <c r="AI410" s="14">
        <v>0</v>
      </c>
      <c r="AJ410" s="14">
        <v>0</v>
      </c>
      <c r="AK410" s="14">
        <v>5.1515957661209056E-3</v>
      </c>
      <c r="AL410" s="11">
        <v>0</v>
      </c>
      <c r="AM410" s="12">
        <v>68972</v>
      </c>
      <c r="AN410" s="12">
        <v>54433</v>
      </c>
      <c r="AO410" s="12">
        <v>0</v>
      </c>
      <c r="AP410" s="31">
        <v>54433</v>
      </c>
      <c r="AQ410" s="11">
        <v>0.48026097900245079</v>
      </c>
    </row>
    <row r="411" spans="1:43" x14ac:dyDescent="0.3">
      <c r="A411" s="28" t="s">
        <v>412</v>
      </c>
      <c r="B411" s="11">
        <v>65</v>
      </c>
      <c r="C411" s="12">
        <v>30495</v>
      </c>
      <c r="D411" s="12">
        <v>30495</v>
      </c>
      <c r="E411" s="12">
        <v>0</v>
      </c>
      <c r="F411" s="12">
        <v>0</v>
      </c>
      <c r="G411" s="12">
        <v>0</v>
      </c>
      <c r="H411" s="12">
        <v>30495</v>
      </c>
      <c r="I411" s="12">
        <v>0</v>
      </c>
      <c r="J411" s="12">
        <v>11772</v>
      </c>
      <c r="K411" s="12">
        <v>0</v>
      </c>
      <c r="L411" s="12">
        <f t="shared" si="6"/>
        <v>11772</v>
      </c>
      <c r="M411" s="12">
        <v>13201</v>
      </c>
      <c r="N411" s="11">
        <v>14500</v>
      </c>
      <c r="O411" s="11">
        <v>2520</v>
      </c>
      <c r="P411" s="11">
        <v>0</v>
      </c>
      <c r="Q411" s="11">
        <v>2520</v>
      </c>
      <c r="R411" s="11">
        <v>567</v>
      </c>
      <c r="S411" s="11">
        <v>0</v>
      </c>
      <c r="T411" s="11">
        <v>0</v>
      </c>
      <c r="U411" s="11">
        <v>30789</v>
      </c>
      <c r="V411" s="11">
        <v>0</v>
      </c>
      <c r="W411" s="11">
        <v>0</v>
      </c>
      <c r="X411" s="11">
        <v>5938</v>
      </c>
      <c r="Y411" s="11">
        <v>0</v>
      </c>
      <c r="Z411" s="11">
        <v>0</v>
      </c>
      <c r="AA411" s="11">
        <v>4235</v>
      </c>
      <c r="AB411" s="11">
        <v>2394886</v>
      </c>
      <c r="AC411" s="11">
        <v>2651500</v>
      </c>
      <c r="AD411" s="13">
        <v>0.43289063780947695</v>
      </c>
      <c r="AE411" s="13">
        <v>0.47548778488276766</v>
      </c>
      <c r="AF411" s="13">
        <v>8.2636497786522378E-2</v>
      </c>
      <c r="AG411" s="13">
        <v>1.8593212001967535E-2</v>
      </c>
      <c r="AH411" s="13">
        <v>1.0096081324807347</v>
      </c>
      <c r="AI411" s="14">
        <v>0</v>
      </c>
      <c r="AJ411" s="14">
        <v>0</v>
      </c>
      <c r="AK411" s="14">
        <v>2.2394870827833302E-3</v>
      </c>
      <c r="AL411" s="11">
        <v>0</v>
      </c>
      <c r="AM411" s="12">
        <v>19639</v>
      </c>
      <c r="AN411" s="12">
        <v>14500</v>
      </c>
      <c r="AO411" s="12">
        <v>0</v>
      </c>
      <c r="AP411" s="31">
        <v>14500</v>
      </c>
      <c r="AQ411" s="11">
        <v>0.82971903624576782</v>
      </c>
    </row>
    <row r="412" spans="1:43" x14ac:dyDescent="0.3">
      <c r="A412" s="28" t="s">
        <v>413</v>
      </c>
      <c r="B412" s="11">
        <v>1894</v>
      </c>
      <c r="C412" s="12">
        <v>1277661</v>
      </c>
      <c r="D412" s="12">
        <v>1277661</v>
      </c>
      <c r="E412" s="12">
        <v>0</v>
      </c>
      <c r="F412" s="12">
        <v>51348</v>
      </c>
      <c r="G412" s="12">
        <v>0</v>
      </c>
      <c r="H412" s="12">
        <v>1226313</v>
      </c>
      <c r="I412" s="12">
        <v>0</v>
      </c>
      <c r="J412" s="12">
        <v>129601</v>
      </c>
      <c r="K412" s="12">
        <v>0</v>
      </c>
      <c r="L412" s="12">
        <f t="shared" si="6"/>
        <v>129601</v>
      </c>
      <c r="M412" s="12">
        <v>537327</v>
      </c>
      <c r="N412" s="11">
        <v>1040355</v>
      </c>
      <c r="O412" s="11">
        <v>250082</v>
      </c>
      <c r="P412" s="11">
        <v>0</v>
      </c>
      <c r="Q412" s="11">
        <v>250082</v>
      </c>
      <c r="R412" s="11">
        <v>9663</v>
      </c>
      <c r="S412" s="11">
        <v>0</v>
      </c>
      <c r="T412" s="11">
        <v>0</v>
      </c>
      <c r="U412" s="11">
        <v>1914364</v>
      </c>
      <c r="V412" s="11">
        <v>0</v>
      </c>
      <c r="W412" s="11">
        <v>0</v>
      </c>
      <c r="X412" s="11">
        <v>219824</v>
      </c>
      <c r="Y412" s="11">
        <v>0</v>
      </c>
      <c r="Z412" s="11">
        <v>0</v>
      </c>
      <c r="AA412" s="11">
        <v>46628</v>
      </c>
      <c r="AB412" s="11">
        <v>117970500</v>
      </c>
      <c r="AC412" s="11">
        <v>127456350</v>
      </c>
      <c r="AD412" s="13">
        <v>0.43816464475219624</v>
      </c>
      <c r="AE412" s="13">
        <v>0.84836008425255216</v>
      </c>
      <c r="AF412" s="13">
        <v>0.20392999177208429</v>
      </c>
      <c r="AG412" s="13">
        <v>7.879717494636361E-3</v>
      </c>
      <c r="AH412" s="13">
        <v>1.4983344382714689</v>
      </c>
      <c r="AI412" s="14">
        <v>0</v>
      </c>
      <c r="AJ412" s="14">
        <v>0</v>
      </c>
      <c r="AK412" s="14">
        <v>1.7247002601282714E-3</v>
      </c>
      <c r="AL412" s="11">
        <v>0</v>
      </c>
      <c r="AM412" s="12">
        <v>581429</v>
      </c>
      <c r="AN412" s="12">
        <v>1040355</v>
      </c>
      <c r="AO412" s="12">
        <v>0</v>
      </c>
      <c r="AP412" s="31">
        <v>1040355</v>
      </c>
      <c r="AQ412" s="11">
        <v>1.0286839125869223</v>
      </c>
    </row>
    <row r="413" spans="1:43" x14ac:dyDescent="0.3">
      <c r="A413" s="28" t="s">
        <v>414</v>
      </c>
      <c r="B413" s="11">
        <v>805</v>
      </c>
      <c r="C413" s="12">
        <v>307065</v>
      </c>
      <c r="D413" s="12">
        <v>307065</v>
      </c>
      <c r="E413" s="12">
        <v>0</v>
      </c>
      <c r="F413" s="12">
        <v>0</v>
      </c>
      <c r="G413" s="12">
        <v>0</v>
      </c>
      <c r="H413" s="12">
        <v>307065</v>
      </c>
      <c r="I413" s="12">
        <v>0</v>
      </c>
      <c r="J413" s="12">
        <v>66369</v>
      </c>
      <c r="K413" s="12">
        <v>0</v>
      </c>
      <c r="L413" s="12">
        <f t="shared" si="6"/>
        <v>66369</v>
      </c>
      <c r="M413" s="12">
        <v>141270</v>
      </c>
      <c r="N413" s="11">
        <v>291933</v>
      </c>
      <c r="O413" s="11">
        <v>41397</v>
      </c>
      <c r="P413" s="11">
        <v>0</v>
      </c>
      <c r="Q413" s="11">
        <v>41397</v>
      </c>
      <c r="R413" s="11">
        <v>5030</v>
      </c>
      <c r="S413" s="11">
        <v>0</v>
      </c>
      <c r="T413" s="11">
        <v>0</v>
      </c>
      <c r="U413" s="11">
        <v>479631</v>
      </c>
      <c r="V413" s="11">
        <v>0</v>
      </c>
      <c r="W413" s="11">
        <v>0</v>
      </c>
      <c r="X413" s="11">
        <v>68348</v>
      </c>
      <c r="Y413" s="11">
        <v>0</v>
      </c>
      <c r="Z413" s="11">
        <v>0</v>
      </c>
      <c r="AA413" s="11">
        <v>23878</v>
      </c>
      <c r="AB413" s="11">
        <v>26369038</v>
      </c>
      <c r="AC413" s="11">
        <v>30851400</v>
      </c>
      <c r="AD413" s="13">
        <v>0.46006545845342189</v>
      </c>
      <c r="AE413" s="13">
        <v>0.95072053148356206</v>
      </c>
      <c r="AF413" s="13">
        <v>0.13481510429387913</v>
      </c>
      <c r="AG413" s="13">
        <v>1.6380896552847118E-2</v>
      </c>
      <c r="AH413" s="13">
        <v>1.5619819907837103</v>
      </c>
      <c r="AI413" s="14">
        <v>0</v>
      </c>
      <c r="AJ413" s="14">
        <v>0</v>
      </c>
      <c r="AK413" s="14">
        <v>2.215393790881451E-3</v>
      </c>
      <c r="AL413" s="11">
        <v>0</v>
      </c>
      <c r="AM413" s="12">
        <v>252571</v>
      </c>
      <c r="AN413" s="12">
        <v>291933</v>
      </c>
      <c r="AO413" s="12">
        <v>0</v>
      </c>
      <c r="AP413" s="31">
        <v>291933</v>
      </c>
      <c r="AQ413" s="11">
        <v>0.56915955205676905</v>
      </c>
    </row>
    <row r="414" spans="1:43" x14ac:dyDescent="0.3">
      <c r="A414" s="28" t="s">
        <v>415</v>
      </c>
      <c r="B414" s="11">
        <v>71</v>
      </c>
      <c r="C414" s="12">
        <v>37549</v>
      </c>
      <c r="D414" s="12">
        <v>37549</v>
      </c>
      <c r="E414" s="12">
        <v>0</v>
      </c>
      <c r="F414" s="12">
        <v>0</v>
      </c>
      <c r="G414" s="12">
        <v>0</v>
      </c>
      <c r="H414" s="12">
        <v>37549</v>
      </c>
      <c r="I414" s="12">
        <v>0</v>
      </c>
      <c r="J414" s="12">
        <v>12119</v>
      </c>
      <c r="K414" s="12">
        <v>612</v>
      </c>
      <c r="L414" s="12">
        <f t="shared" si="6"/>
        <v>12731</v>
      </c>
      <c r="M414" s="12">
        <v>23664</v>
      </c>
      <c r="N414" s="11">
        <v>20398</v>
      </c>
      <c r="O414" s="11">
        <v>13276</v>
      </c>
      <c r="P414" s="11">
        <v>0</v>
      </c>
      <c r="Q414" s="11">
        <v>13276</v>
      </c>
      <c r="R414" s="11">
        <v>71</v>
      </c>
      <c r="S414" s="11">
        <v>0</v>
      </c>
      <c r="T414" s="11">
        <v>0</v>
      </c>
      <c r="U414" s="11">
        <v>57409</v>
      </c>
      <c r="V414" s="11">
        <v>0</v>
      </c>
      <c r="W414" s="11">
        <v>0</v>
      </c>
      <c r="X414" s="11">
        <v>5297</v>
      </c>
      <c r="Y414" s="11">
        <v>0</v>
      </c>
      <c r="Z414" s="11">
        <v>106</v>
      </c>
      <c r="AA414" s="11">
        <v>4360</v>
      </c>
      <c r="AB414" s="11">
        <v>3118800</v>
      </c>
      <c r="AC414" s="11">
        <v>3173300</v>
      </c>
      <c r="AD414" s="13">
        <v>0.63021651708434312</v>
      </c>
      <c r="AE414" s="13">
        <v>0.54323683719939275</v>
      </c>
      <c r="AF414" s="13">
        <v>0.35356467549069215</v>
      </c>
      <c r="AG414" s="13">
        <v>1.8908626061945725E-3</v>
      </c>
      <c r="AH414" s="13">
        <v>1.5289088923806229</v>
      </c>
      <c r="AI414" s="14">
        <v>0</v>
      </c>
      <c r="AJ414" s="14">
        <v>0</v>
      </c>
      <c r="AK414" s="14">
        <v>1.6692402231115874E-3</v>
      </c>
      <c r="AL414" s="11">
        <v>0</v>
      </c>
      <c r="AM414" s="12">
        <v>7357</v>
      </c>
      <c r="AN414" s="12">
        <v>20398</v>
      </c>
      <c r="AO414" s="12">
        <v>0</v>
      </c>
      <c r="AP414" s="31">
        <v>20398</v>
      </c>
      <c r="AQ414" s="11">
        <v>1.53206609153385</v>
      </c>
    </row>
    <row r="415" spans="1:43" x14ac:dyDescent="0.3">
      <c r="A415" s="28" t="s">
        <v>416</v>
      </c>
      <c r="B415" s="11">
        <v>166</v>
      </c>
      <c r="C415" s="12">
        <v>69919</v>
      </c>
      <c r="D415" s="12">
        <v>69919</v>
      </c>
      <c r="E415" s="12">
        <v>0</v>
      </c>
      <c r="F415" s="12">
        <v>0</v>
      </c>
      <c r="G415" s="12">
        <v>0</v>
      </c>
      <c r="H415" s="12">
        <v>69919</v>
      </c>
      <c r="I415" s="12">
        <v>0</v>
      </c>
      <c r="J415" s="12">
        <v>16502</v>
      </c>
      <c r="K415" s="12">
        <v>203</v>
      </c>
      <c r="L415" s="12">
        <f t="shared" si="6"/>
        <v>16705</v>
      </c>
      <c r="M415" s="12">
        <v>53257</v>
      </c>
      <c r="N415" s="11">
        <v>101714</v>
      </c>
      <c r="O415" s="11">
        <v>12296</v>
      </c>
      <c r="P415" s="11">
        <v>0</v>
      </c>
      <c r="Q415" s="11">
        <v>12296</v>
      </c>
      <c r="R415" s="11">
        <v>123</v>
      </c>
      <c r="S415" s="11">
        <v>0</v>
      </c>
      <c r="T415" s="11">
        <v>0</v>
      </c>
      <c r="U415" s="11">
        <v>167390</v>
      </c>
      <c r="V415" s="11">
        <v>0</v>
      </c>
      <c r="W415" s="11">
        <v>0</v>
      </c>
      <c r="X415" s="11">
        <v>10518</v>
      </c>
      <c r="Y415" s="11">
        <v>0</v>
      </c>
      <c r="Z415" s="11">
        <v>35</v>
      </c>
      <c r="AA415" s="11">
        <v>5937</v>
      </c>
      <c r="AB415" s="11">
        <v>6098998</v>
      </c>
      <c r="AC415" s="11">
        <v>7267726</v>
      </c>
      <c r="AD415" s="13">
        <v>0.76169567642557812</v>
      </c>
      <c r="AE415" s="13">
        <v>1.4547404854188417</v>
      </c>
      <c r="AF415" s="13">
        <v>0.1758606387391124</v>
      </c>
      <c r="AG415" s="13">
        <v>1.7591784779530601E-3</v>
      </c>
      <c r="AH415" s="13">
        <v>2.3940559790614855</v>
      </c>
      <c r="AI415" s="14">
        <v>0</v>
      </c>
      <c r="AJ415" s="14">
        <v>0</v>
      </c>
      <c r="AK415" s="14">
        <v>1.4472202171628376E-3</v>
      </c>
      <c r="AL415" s="11">
        <v>0</v>
      </c>
      <c r="AM415" s="12">
        <v>31959</v>
      </c>
      <c r="AN415" s="12">
        <v>101714</v>
      </c>
      <c r="AO415" s="12">
        <v>0</v>
      </c>
      <c r="AP415" s="31">
        <v>101714</v>
      </c>
      <c r="AQ415" s="11">
        <v>2.6236810847833816</v>
      </c>
    </row>
    <row r="416" spans="1:43" x14ac:dyDescent="0.3">
      <c r="A416" s="28" t="s">
        <v>417</v>
      </c>
      <c r="B416" s="11">
        <v>488</v>
      </c>
      <c r="C416" s="12">
        <v>115944</v>
      </c>
      <c r="D416" s="12">
        <v>115944</v>
      </c>
      <c r="E416" s="12">
        <v>0</v>
      </c>
      <c r="F416" s="12">
        <v>0</v>
      </c>
      <c r="G416" s="12">
        <v>0</v>
      </c>
      <c r="H416" s="12">
        <v>115944</v>
      </c>
      <c r="I416" s="12">
        <v>0</v>
      </c>
      <c r="J416" s="12">
        <v>33386</v>
      </c>
      <c r="K416" s="12">
        <v>367</v>
      </c>
      <c r="L416" s="12">
        <f t="shared" si="6"/>
        <v>33753</v>
      </c>
      <c r="M416" s="12">
        <v>40731</v>
      </c>
      <c r="N416" s="11">
        <v>302226</v>
      </c>
      <c r="O416" s="11">
        <v>18552</v>
      </c>
      <c r="P416" s="11">
        <v>0</v>
      </c>
      <c r="Q416" s="11">
        <v>18552</v>
      </c>
      <c r="R416" s="11">
        <v>201</v>
      </c>
      <c r="S416" s="11">
        <v>0</v>
      </c>
      <c r="T416" s="11">
        <v>0</v>
      </c>
      <c r="U416" s="11">
        <v>361711</v>
      </c>
      <c r="V416" s="11">
        <v>0</v>
      </c>
      <c r="W416" s="11">
        <v>0</v>
      </c>
      <c r="X416" s="11">
        <v>41453</v>
      </c>
      <c r="Y416" s="11">
        <v>0</v>
      </c>
      <c r="Z416" s="11">
        <v>64</v>
      </c>
      <c r="AA416" s="11">
        <v>12012</v>
      </c>
      <c r="AB416" s="11">
        <v>9608400</v>
      </c>
      <c r="AC416" s="11">
        <v>12107705</v>
      </c>
      <c r="AD416" s="13">
        <v>0.3512989029186504</v>
      </c>
      <c r="AE416" s="13">
        <v>2.6066549368660734</v>
      </c>
      <c r="AF416" s="13">
        <v>0.1600082798592424</v>
      </c>
      <c r="AG416" s="13">
        <v>1.7335955288760091E-3</v>
      </c>
      <c r="AH416" s="13">
        <v>3.1196957151728424</v>
      </c>
      <c r="AI416" s="14">
        <v>0</v>
      </c>
      <c r="AJ416" s="14">
        <v>0</v>
      </c>
      <c r="AK416" s="14">
        <v>3.4236876435294714E-3</v>
      </c>
      <c r="AL416" s="11">
        <v>0</v>
      </c>
      <c r="AM416" s="12">
        <v>180412</v>
      </c>
      <c r="AN416" s="12">
        <v>302226</v>
      </c>
      <c r="AO416" s="12">
        <v>0</v>
      </c>
      <c r="AP416" s="31">
        <v>302226</v>
      </c>
      <c r="AQ416" s="11">
        <v>0.76963723986177612</v>
      </c>
    </row>
    <row r="417" spans="1:46" x14ac:dyDescent="0.3">
      <c r="A417" s="28" t="s">
        <v>418</v>
      </c>
      <c r="B417" s="11">
        <v>148</v>
      </c>
      <c r="C417" s="12">
        <v>69387</v>
      </c>
      <c r="D417" s="12">
        <v>69387</v>
      </c>
      <c r="E417" s="12">
        <v>0</v>
      </c>
      <c r="F417" s="12">
        <v>0</v>
      </c>
      <c r="G417" s="12">
        <v>0</v>
      </c>
      <c r="H417" s="12">
        <v>69387</v>
      </c>
      <c r="I417" s="12">
        <v>0</v>
      </c>
      <c r="J417" s="12">
        <v>4522</v>
      </c>
      <c r="K417" s="12">
        <v>0</v>
      </c>
      <c r="L417" s="12">
        <f t="shared" si="6"/>
        <v>4522</v>
      </c>
      <c r="M417" s="12">
        <v>38738</v>
      </c>
      <c r="N417" s="11">
        <v>52671</v>
      </c>
      <c r="O417" s="11">
        <v>21212</v>
      </c>
      <c r="P417" s="11">
        <v>0</v>
      </c>
      <c r="Q417" s="11">
        <v>21212</v>
      </c>
      <c r="R417" s="11">
        <v>120</v>
      </c>
      <c r="S417" s="11">
        <v>0</v>
      </c>
      <c r="T417" s="11">
        <v>0</v>
      </c>
      <c r="U417" s="11">
        <v>112740</v>
      </c>
      <c r="V417" s="11">
        <v>0</v>
      </c>
      <c r="W417" s="11">
        <v>0</v>
      </c>
      <c r="X417" s="11">
        <v>12010</v>
      </c>
      <c r="Y417" s="11">
        <v>0</v>
      </c>
      <c r="Z417" s="11">
        <v>0</v>
      </c>
      <c r="AA417" s="11">
        <v>1627</v>
      </c>
      <c r="AB417" s="11">
        <v>6472000</v>
      </c>
      <c r="AC417" s="11">
        <v>7812300</v>
      </c>
      <c r="AD417" s="13">
        <v>0.55828901667459319</v>
      </c>
      <c r="AE417" s="13">
        <v>0.75909031951230055</v>
      </c>
      <c r="AF417" s="13">
        <v>0.3057056797382795</v>
      </c>
      <c r="AG417" s="13">
        <v>1.7294305849798954E-3</v>
      </c>
      <c r="AH417" s="13">
        <v>1.6248144465101533</v>
      </c>
      <c r="AI417" s="14">
        <v>0</v>
      </c>
      <c r="AJ417" s="14">
        <v>0</v>
      </c>
      <c r="AK417" s="14">
        <v>1.5373193553754976E-3</v>
      </c>
      <c r="AL417" s="11">
        <v>0</v>
      </c>
      <c r="AM417" s="12">
        <v>32578</v>
      </c>
      <c r="AN417" s="12">
        <v>52671</v>
      </c>
      <c r="AO417" s="12">
        <v>0</v>
      </c>
      <c r="AP417" s="31">
        <v>52671</v>
      </c>
      <c r="AQ417" s="11">
        <v>0.84015790482191055</v>
      </c>
    </row>
    <row r="418" spans="1:46" x14ac:dyDescent="0.3">
      <c r="A418" s="28" t="s">
        <v>419</v>
      </c>
      <c r="B418" s="11">
        <v>799</v>
      </c>
      <c r="C418" s="12">
        <v>651287</v>
      </c>
      <c r="D418" s="12">
        <v>651287</v>
      </c>
      <c r="E418" s="12">
        <v>0</v>
      </c>
      <c r="F418" s="12">
        <v>13191</v>
      </c>
      <c r="G418" s="12">
        <v>0</v>
      </c>
      <c r="H418" s="12">
        <v>638096</v>
      </c>
      <c r="I418" s="12">
        <v>0</v>
      </c>
      <c r="J418" s="12">
        <v>178744</v>
      </c>
      <c r="K418" s="12">
        <v>0</v>
      </c>
      <c r="L418" s="12">
        <f t="shared" si="6"/>
        <v>178744</v>
      </c>
      <c r="M418" s="12">
        <v>307651</v>
      </c>
      <c r="N418" s="11">
        <v>537415</v>
      </c>
      <c r="O418" s="11">
        <v>124405</v>
      </c>
      <c r="P418" s="11">
        <v>0</v>
      </c>
      <c r="Q418" s="11">
        <v>124405</v>
      </c>
      <c r="R418" s="11">
        <v>13615</v>
      </c>
      <c r="S418" s="11">
        <v>0</v>
      </c>
      <c r="T418" s="11">
        <v>0</v>
      </c>
      <c r="U418" s="11">
        <v>1003410</v>
      </c>
      <c r="V418" s="11">
        <v>0</v>
      </c>
      <c r="W418" s="11">
        <v>0</v>
      </c>
      <c r="X418" s="11">
        <v>134628</v>
      </c>
      <c r="Y418" s="11">
        <v>0</v>
      </c>
      <c r="Z418" s="11">
        <v>0</v>
      </c>
      <c r="AA418" s="11">
        <v>64309</v>
      </c>
      <c r="AB418" s="11">
        <v>53838700</v>
      </c>
      <c r="AC418" s="11">
        <v>57667000</v>
      </c>
      <c r="AD418" s="13">
        <v>0.48213905117725231</v>
      </c>
      <c r="AE418" s="13">
        <v>0.84221653168175326</v>
      </c>
      <c r="AF418" s="13">
        <v>0.19496282691005742</v>
      </c>
      <c r="AG418" s="13">
        <v>2.1336914821594243E-2</v>
      </c>
      <c r="AH418" s="13">
        <v>1.5406553245906573</v>
      </c>
      <c r="AI418" s="14">
        <v>0</v>
      </c>
      <c r="AJ418" s="14">
        <v>0</v>
      </c>
      <c r="AK418" s="14">
        <v>2.3345761007161807E-3</v>
      </c>
      <c r="AL418" s="11">
        <v>0</v>
      </c>
      <c r="AM418" s="12">
        <v>179256</v>
      </c>
      <c r="AN418" s="12">
        <v>537415</v>
      </c>
      <c r="AO418" s="12">
        <v>0</v>
      </c>
      <c r="AP418" s="31">
        <v>537415</v>
      </c>
      <c r="AQ418" s="11">
        <v>0.18437987243090007</v>
      </c>
    </row>
    <row r="419" spans="1:46" x14ac:dyDescent="0.3">
      <c r="A419" s="28" t="s">
        <v>420</v>
      </c>
      <c r="B419" s="11">
        <v>10</v>
      </c>
      <c r="C419" s="12">
        <v>35068</v>
      </c>
      <c r="D419" s="12">
        <v>35068</v>
      </c>
      <c r="E419" s="12">
        <v>0</v>
      </c>
      <c r="F419" s="12">
        <v>0</v>
      </c>
      <c r="G419" s="12">
        <v>0</v>
      </c>
      <c r="H419" s="12">
        <v>35068</v>
      </c>
      <c r="I419" s="12">
        <v>0</v>
      </c>
      <c r="J419" s="12">
        <v>0</v>
      </c>
      <c r="K419" s="12">
        <v>572</v>
      </c>
      <c r="L419" s="12">
        <f t="shared" si="6"/>
        <v>572</v>
      </c>
      <c r="M419" s="12">
        <v>12462</v>
      </c>
      <c r="N419" s="11">
        <v>6500</v>
      </c>
      <c r="O419" s="11">
        <v>1499</v>
      </c>
      <c r="P419" s="11">
        <v>0</v>
      </c>
      <c r="Q419" s="11">
        <v>1499</v>
      </c>
      <c r="R419" s="11">
        <v>323</v>
      </c>
      <c r="S419" s="11">
        <v>0</v>
      </c>
      <c r="T419" s="11">
        <v>0</v>
      </c>
      <c r="U419" s="11">
        <v>20785</v>
      </c>
      <c r="V419" s="11">
        <v>0</v>
      </c>
      <c r="W419" s="11">
        <v>0</v>
      </c>
      <c r="X419" s="11">
        <v>4475</v>
      </c>
      <c r="Y419" s="11">
        <v>0</v>
      </c>
      <c r="Z419" s="11">
        <v>99</v>
      </c>
      <c r="AA419" s="11">
        <v>0</v>
      </c>
      <c r="AB419" s="11">
        <v>3561689</v>
      </c>
      <c r="AC419" s="11">
        <v>614800</v>
      </c>
      <c r="AD419" s="13">
        <v>0.35536671609444509</v>
      </c>
      <c r="AE419" s="13">
        <v>0.18535416904300217</v>
      </c>
      <c r="AF419" s="13">
        <v>4.2745522983916963E-2</v>
      </c>
      <c r="AG419" s="13">
        <v>9.2106764001368777E-3</v>
      </c>
      <c r="AH419" s="13">
        <v>0.59267708452150103</v>
      </c>
      <c r="AI419" s="14">
        <v>0</v>
      </c>
      <c r="AJ419" s="14">
        <v>0</v>
      </c>
      <c r="AK419" s="14">
        <v>7.2787898503578396E-3</v>
      </c>
      <c r="AL419" s="11">
        <v>0</v>
      </c>
      <c r="AM419" s="12">
        <v>0</v>
      </c>
      <c r="AN419" s="12">
        <v>6500</v>
      </c>
      <c r="AO419" s="12">
        <v>0</v>
      </c>
      <c r="AP419" s="31">
        <v>6500</v>
      </c>
      <c r="AQ419" s="11">
        <v>0.29556478103465145</v>
      </c>
    </row>
    <row r="420" spans="1:46" x14ac:dyDescent="0.3">
      <c r="A420" s="28" t="s">
        <v>421</v>
      </c>
      <c r="B420" s="11">
        <v>184</v>
      </c>
      <c r="C420" s="12">
        <v>80819</v>
      </c>
      <c r="D420" s="12">
        <v>80819</v>
      </c>
      <c r="E420" s="12">
        <v>0</v>
      </c>
      <c r="F420" s="12">
        <v>0</v>
      </c>
      <c r="G420" s="12">
        <v>0</v>
      </c>
      <c r="H420" s="12">
        <v>80819</v>
      </c>
      <c r="I420" s="12">
        <v>0</v>
      </c>
      <c r="J420" s="12">
        <v>1386</v>
      </c>
      <c r="K420" s="12">
        <v>0</v>
      </c>
      <c r="L420" s="12">
        <f t="shared" si="6"/>
        <v>1386</v>
      </c>
      <c r="M420" s="12">
        <v>38773</v>
      </c>
      <c r="N420" s="11">
        <v>21146</v>
      </c>
      <c r="O420" s="11">
        <v>19980</v>
      </c>
      <c r="P420" s="11">
        <v>0</v>
      </c>
      <c r="Q420" s="11">
        <v>19980</v>
      </c>
      <c r="R420" s="11">
        <v>167</v>
      </c>
      <c r="S420" s="11">
        <v>0</v>
      </c>
      <c r="T420" s="11">
        <v>0</v>
      </c>
      <c r="U420" s="11">
        <v>80066</v>
      </c>
      <c r="V420" s="11">
        <v>0</v>
      </c>
      <c r="W420" s="11">
        <v>0</v>
      </c>
      <c r="X420" s="11">
        <v>18201</v>
      </c>
      <c r="Y420" s="11">
        <v>0</v>
      </c>
      <c r="Z420" s="11">
        <v>0</v>
      </c>
      <c r="AA420" s="11">
        <v>499</v>
      </c>
      <c r="AB420" s="11">
        <v>8027873</v>
      </c>
      <c r="AC420" s="11">
        <v>8621800</v>
      </c>
      <c r="AD420" s="13">
        <v>0.47975104863955259</v>
      </c>
      <c r="AE420" s="13">
        <v>0.26164639503087145</v>
      </c>
      <c r="AF420" s="13">
        <v>0.24721909451985299</v>
      </c>
      <c r="AG420" s="13">
        <v>2.0663457850257985E-3</v>
      </c>
      <c r="AH420" s="13">
        <v>0.99068288397530291</v>
      </c>
      <c r="AI420" s="14">
        <v>0</v>
      </c>
      <c r="AJ420" s="14">
        <v>0</v>
      </c>
      <c r="AK420" s="14">
        <v>2.1110440975202396E-3</v>
      </c>
      <c r="AL420" s="11">
        <v>0</v>
      </c>
      <c r="AM420" s="12">
        <v>23831</v>
      </c>
      <c r="AN420" s="12">
        <v>21146</v>
      </c>
      <c r="AO420" s="12">
        <v>0</v>
      </c>
      <c r="AP420" s="31">
        <v>21146</v>
      </c>
      <c r="AQ420" s="11">
        <v>3.2099602826636406</v>
      </c>
    </row>
    <row r="421" spans="1:46" x14ac:dyDescent="0.3">
      <c r="A421" s="28" t="s">
        <v>422</v>
      </c>
      <c r="B421" s="11">
        <v>152</v>
      </c>
      <c r="C421" s="12">
        <v>41605</v>
      </c>
      <c r="D421" s="12">
        <v>41605</v>
      </c>
      <c r="E421" s="12">
        <v>0</v>
      </c>
      <c r="F421" s="12">
        <v>0</v>
      </c>
      <c r="G421" s="12">
        <v>2515</v>
      </c>
      <c r="H421" s="12">
        <v>39090</v>
      </c>
      <c r="I421" s="12">
        <v>32303</v>
      </c>
      <c r="J421" s="12">
        <v>16096</v>
      </c>
      <c r="K421" s="12">
        <v>0</v>
      </c>
      <c r="L421" s="12">
        <f t="shared" si="6"/>
        <v>16096</v>
      </c>
      <c r="M421" s="12">
        <v>9737</v>
      </c>
      <c r="N421" s="11">
        <v>105632</v>
      </c>
      <c r="O421" s="11">
        <v>0</v>
      </c>
      <c r="P421" s="11">
        <v>0</v>
      </c>
      <c r="Q421" s="11">
        <v>0</v>
      </c>
      <c r="R421" s="11">
        <v>472</v>
      </c>
      <c r="S421" s="11">
        <v>4333</v>
      </c>
      <c r="T421" s="11">
        <v>0</v>
      </c>
      <c r="U421" s="11">
        <v>120174</v>
      </c>
      <c r="V421" s="11">
        <v>0</v>
      </c>
      <c r="W421" s="11">
        <v>0</v>
      </c>
      <c r="X421" s="11">
        <v>2859</v>
      </c>
      <c r="Y421" s="11">
        <v>0</v>
      </c>
      <c r="Z421" s="11">
        <v>0</v>
      </c>
      <c r="AA421" s="11">
        <v>5791</v>
      </c>
      <c r="AB421" s="11">
        <v>3298228</v>
      </c>
      <c r="AC421" s="11">
        <v>3616300</v>
      </c>
      <c r="AD421" s="13">
        <v>0.24909183934510104</v>
      </c>
      <c r="AE421" s="13">
        <v>2.7022767971348172</v>
      </c>
      <c r="AF421" s="13">
        <v>0</v>
      </c>
      <c r="AG421" s="13">
        <v>1.2074699411614223E-2</v>
      </c>
      <c r="AH421" s="13">
        <v>2.9634433358915322</v>
      </c>
      <c r="AI421" s="14">
        <v>0</v>
      </c>
      <c r="AJ421" s="14">
        <v>0</v>
      </c>
      <c r="AK421" s="14">
        <v>7.9058706412631693E-4</v>
      </c>
      <c r="AL421" s="11">
        <v>0</v>
      </c>
      <c r="AM421" s="12">
        <v>49935</v>
      </c>
      <c r="AN421" s="12">
        <v>209323.34701088359</v>
      </c>
      <c r="AO421" s="12">
        <v>103691.34701088359</v>
      </c>
      <c r="AP421" s="31">
        <v>105632</v>
      </c>
      <c r="AQ421" s="11" t="e">
        <v>#N/A</v>
      </c>
      <c r="AT421" s="12"/>
    </row>
    <row r="422" spans="1:46" x14ac:dyDescent="0.3">
      <c r="A422" s="28" t="s">
        <v>423</v>
      </c>
      <c r="B422" s="11">
        <v>5276</v>
      </c>
      <c r="C422" s="12">
        <v>4898405</v>
      </c>
      <c r="D422" s="12">
        <v>4898405</v>
      </c>
      <c r="E422" s="12">
        <v>0</v>
      </c>
      <c r="F422" s="12">
        <v>88156</v>
      </c>
      <c r="G422" s="12">
        <v>0</v>
      </c>
      <c r="H422" s="12">
        <v>4810249</v>
      </c>
      <c r="I422" s="12">
        <v>0</v>
      </c>
      <c r="J422" s="12">
        <v>497065</v>
      </c>
      <c r="K422" s="12">
        <v>64901</v>
      </c>
      <c r="L422" s="12">
        <f t="shared" si="6"/>
        <v>561966</v>
      </c>
      <c r="M422" s="12">
        <v>2745171</v>
      </c>
      <c r="N422" s="11">
        <v>3169665</v>
      </c>
      <c r="O422" s="11">
        <v>1374802</v>
      </c>
      <c r="P422" s="11">
        <v>0</v>
      </c>
      <c r="Q422" s="11">
        <v>1374802</v>
      </c>
      <c r="R422" s="11">
        <v>478</v>
      </c>
      <c r="S422" s="11">
        <v>0</v>
      </c>
      <c r="T422" s="11">
        <v>0</v>
      </c>
      <c r="U422" s="11">
        <v>7424216</v>
      </c>
      <c r="V422" s="11">
        <v>0</v>
      </c>
      <c r="W422" s="11">
        <v>0</v>
      </c>
      <c r="X422" s="11">
        <v>1276343</v>
      </c>
      <c r="Y422" s="11">
        <v>0</v>
      </c>
      <c r="Z422" s="11">
        <v>11232</v>
      </c>
      <c r="AA422" s="11">
        <v>178834</v>
      </c>
      <c r="AB422" s="11">
        <v>453242000</v>
      </c>
      <c r="AC422" s="11">
        <v>474212575</v>
      </c>
      <c r="AD422" s="13">
        <v>0.57069207851818071</v>
      </c>
      <c r="AE422" s="13">
        <v>0.65893990103215028</v>
      </c>
      <c r="AF422" s="13">
        <v>0.28580682621627279</v>
      </c>
      <c r="AG422" s="13">
        <v>9.9371155214626099E-5</v>
      </c>
      <c r="AH422" s="13">
        <v>1.5155381769218184</v>
      </c>
      <c r="AI422" s="14">
        <v>0</v>
      </c>
      <c r="AJ422" s="14">
        <v>0</v>
      </c>
      <c r="AK422" s="14">
        <v>2.6914996929383408E-3</v>
      </c>
      <c r="AL422" s="11">
        <v>0</v>
      </c>
      <c r="AM422" s="12">
        <v>654615</v>
      </c>
      <c r="AN422" s="12">
        <v>3169665</v>
      </c>
      <c r="AO422" s="11">
        <v>0</v>
      </c>
      <c r="AP422" s="31">
        <v>3169665</v>
      </c>
      <c r="AQ422" s="11">
        <v>0.61204499609282714</v>
      </c>
    </row>
    <row r="423" spans="1:46" x14ac:dyDescent="0.3">
      <c r="A423" s="28" t="s">
        <v>426</v>
      </c>
      <c r="B423" s="11">
        <v>492</v>
      </c>
      <c r="C423" s="12">
        <v>275622</v>
      </c>
      <c r="D423" s="12">
        <v>275622</v>
      </c>
      <c r="E423" s="12">
        <v>0</v>
      </c>
      <c r="F423" s="12">
        <v>3553</v>
      </c>
      <c r="G423" s="12">
        <v>0</v>
      </c>
      <c r="H423" s="12">
        <v>272069</v>
      </c>
      <c r="I423" s="12">
        <v>0</v>
      </c>
      <c r="J423" s="12">
        <v>52794</v>
      </c>
      <c r="K423" s="12">
        <v>0</v>
      </c>
      <c r="L423" s="12">
        <f t="shared" si="6"/>
        <v>52794</v>
      </c>
      <c r="M423" s="12">
        <v>160241</v>
      </c>
      <c r="N423" s="11">
        <v>175314</v>
      </c>
      <c r="O423" s="11">
        <v>58202</v>
      </c>
      <c r="P423" s="11">
        <v>0</v>
      </c>
      <c r="Q423" s="11">
        <v>58202</v>
      </c>
      <c r="R423" s="11">
        <v>1333</v>
      </c>
      <c r="S423" s="11">
        <v>0</v>
      </c>
      <c r="T423" s="11">
        <v>0</v>
      </c>
      <c r="U423" s="11">
        <v>400465</v>
      </c>
      <c r="V423" s="11">
        <v>0</v>
      </c>
      <c r="W423" s="11">
        <v>0</v>
      </c>
      <c r="X423" s="11">
        <v>61968</v>
      </c>
      <c r="Y423" s="11">
        <v>0</v>
      </c>
      <c r="Z423" s="11">
        <v>0</v>
      </c>
      <c r="AA423" s="11">
        <v>18994</v>
      </c>
      <c r="AB423" s="11">
        <v>24519600</v>
      </c>
      <c r="AC423" s="11">
        <v>25331700</v>
      </c>
      <c r="AD423" s="13">
        <v>0.58897191521268499</v>
      </c>
      <c r="AE423" s="13">
        <v>0.64437330236079815</v>
      </c>
      <c r="AF423" s="13">
        <v>0.21392367377393234</v>
      </c>
      <c r="AG423" s="13">
        <v>4.8994924081758673E-3</v>
      </c>
      <c r="AH423" s="13">
        <v>1.4521683837555912</v>
      </c>
      <c r="AI423" s="14">
        <v>0</v>
      </c>
      <c r="AJ423" s="14">
        <v>0</v>
      </c>
      <c r="AK423" s="14">
        <v>2.4462629827449399E-3</v>
      </c>
      <c r="AL423" s="11">
        <v>0</v>
      </c>
      <c r="AM423" s="12">
        <v>139603</v>
      </c>
      <c r="AN423" s="12">
        <v>175314</v>
      </c>
      <c r="AO423" s="12">
        <v>0</v>
      </c>
      <c r="AP423" s="31">
        <v>175314</v>
      </c>
      <c r="AQ423" s="11">
        <v>1.0224666828603541</v>
      </c>
    </row>
    <row r="424" spans="1:46" x14ac:dyDescent="0.3">
      <c r="A424" s="28" t="s">
        <v>427</v>
      </c>
      <c r="B424" s="11">
        <v>687</v>
      </c>
      <c r="C424" s="12">
        <v>256163</v>
      </c>
      <c r="D424" s="12">
        <v>256163</v>
      </c>
      <c r="E424" s="12">
        <v>0</v>
      </c>
      <c r="F424" s="12">
        <v>12744</v>
      </c>
      <c r="G424" s="12">
        <v>0</v>
      </c>
      <c r="H424" s="12">
        <v>243419</v>
      </c>
      <c r="I424" s="12">
        <v>0</v>
      </c>
      <c r="J424" s="12">
        <v>39983</v>
      </c>
      <c r="K424" s="12">
        <v>233</v>
      </c>
      <c r="L424" s="12">
        <f t="shared" si="6"/>
        <v>40216</v>
      </c>
      <c r="M424" s="12">
        <v>86010</v>
      </c>
      <c r="N424" s="11">
        <v>256885</v>
      </c>
      <c r="O424" s="11">
        <v>11664</v>
      </c>
      <c r="P424" s="11">
        <v>0</v>
      </c>
      <c r="Q424" s="11">
        <v>11664</v>
      </c>
      <c r="R424" s="11">
        <v>1694</v>
      </c>
      <c r="S424" s="11">
        <v>0</v>
      </c>
      <c r="T424" s="11">
        <v>0</v>
      </c>
      <c r="U424" s="11">
        <v>375509</v>
      </c>
      <c r="V424" s="11">
        <v>0</v>
      </c>
      <c r="W424" s="11">
        <v>0</v>
      </c>
      <c r="X424" s="11">
        <v>116316</v>
      </c>
      <c r="Y424" s="11">
        <v>0</v>
      </c>
      <c r="Z424" s="11">
        <v>40</v>
      </c>
      <c r="AA424" s="11">
        <v>14385</v>
      </c>
      <c r="AB424" s="11">
        <v>23343636</v>
      </c>
      <c r="AC424" s="11">
        <v>26069900</v>
      </c>
      <c r="AD424" s="13">
        <v>0.35334135790550453</v>
      </c>
      <c r="AE424" s="13">
        <v>1.0553202502680563</v>
      </c>
      <c r="AF424" s="13">
        <v>4.7917377033017142E-2</v>
      </c>
      <c r="AG424" s="13">
        <v>6.9591938180667903E-3</v>
      </c>
      <c r="AH424" s="13">
        <v>1.4635381790246449</v>
      </c>
      <c r="AI424" s="14">
        <v>0</v>
      </c>
      <c r="AJ424" s="14">
        <v>0</v>
      </c>
      <c r="AK424" s="14">
        <v>4.461697206356756E-3</v>
      </c>
      <c r="AL424" s="11">
        <v>0</v>
      </c>
      <c r="AM424" s="12">
        <v>251539</v>
      </c>
      <c r="AN424" s="12">
        <v>256885</v>
      </c>
      <c r="AO424" s="12">
        <v>0</v>
      </c>
      <c r="AP424" s="31">
        <v>256885</v>
      </c>
      <c r="AQ424" s="11">
        <v>1.5984185441941074</v>
      </c>
    </row>
    <row r="425" spans="1:46" x14ac:dyDescent="0.3">
      <c r="A425" s="28" t="s">
        <v>428</v>
      </c>
      <c r="B425" s="11">
        <v>178</v>
      </c>
      <c r="C425" s="12">
        <v>48152</v>
      </c>
      <c r="D425" s="12">
        <v>48152</v>
      </c>
      <c r="E425" s="12">
        <v>0</v>
      </c>
      <c r="F425" s="12">
        <v>0</v>
      </c>
      <c r="G425" s="12">
        <v>0</v>
      </c>
      <c r="H425" s="12">
        <v>48152</v>
      </c>
      <c r="I425" s="12">
        <v>0</v>
      </c>
      <c r="J425" s="12">
        <v>18796</v>
      </c>
      <c r="K425" s="12">
        <v>0</v>
      </c>
      <c r="L425" s="12">
        <f t="shared" si="6"/>
        <v>18796</v>
      </c>
      <c r="M425" s="12">
        <v>13009</v>
      </c>
      <c r="N425" s="11">
        <v>73972</v>
      </c>
      <c r="O425" s="11">
        <v>4398</v>
      </c>
      <c r="P425" s="11">
        <v>0</v>
      </c>
      <c r="Q425" s="11">
        <v>4398</v>
      </c>
      <c r="R425" s="11">
        <v>3014</v>
      </c>
      <c r="S425" s="11">
        <v>0</v>
      </c>
      <c r="T425" s="11">
        <v>0</v>
      </c>
      <c r="U425" s="11">
        <v>94393</v>
      </c>
      <c r="V425" s="11">
        <v>0</v>
      </c>
      <c r="W425" s="11">
        <v>0</v>
      </c>
      <c r="X425" s="11">
        <v>29216</v>
      </c>
      <c r="Y425" s="11">
        <v>0</v>
      </c>
      <c r="Z425" s="11">
        <v>0</v>
      </c>
      <c r="AA425" s="11">
        <v>6762</v>
      </c>
      <c r="AB425" s="11">
        <v>3653900</v>
      </c>
      <c r="AC425" s="11">
        <v>4530600</v>
      </c>
      <c r="AD425" s="13">
        <v>0.27016530985213488</v>
      </c>
      <c r="AE425" s="13">
        <v>1.536218640970261</v>
      </c>
      <c r="AF425" s="13">
        <v>9.1335770061472005E-2</v>
      </c>
      <c r="AG425" s="13">
        <v>6.2593454062136566E-2</v>
      </c>
      <c r="AH425" s="13">
        <v>1.9603131749460045</v>
      </c>
      <c r="AI425" s="14">
        <v>0</v>
      </c>
      <c r="AJ425" s="14">
        <v>0</v>
      </c>
      <c r="AK425" s="14">
        <v>6.4485940052090235E-3</v>
      </c>
      <c r="AL425" s="11">
        <v>0</v>
      </c>
      <c r="AM425" s="12">
        <v>77679</v>
      </c>
      <c r="AN425" s="12">
        <v>73972</v>
      </c>
      <c r="AO425" s="12">
        <v>0</v>
      </c>
      <c r="AP425" s="31">
        <v>73972</v>
      </c>
      <c r="AQ425" s="11">
        <v>0.65239845527719076</v>
      </c>
    </row>
    <row r="426" spans="1:46" x14ac:dyDescent="0.3">
      <c r="A426" s="28" t="s">
        <v>429</v>
      </c>
      <c r="B426" s="11">
        <v>5252</v>
      </c>
      <c r="C426" s="12">
        <v>5772959</v>
      </c>
      <c r="D426" s="12">
        <v>5772959</v>
      </c>
      <c r="E426" s="12">
        <v>0</v>
      </c>
      <c r="F426" s="12">
        <v>560</v>
      </c>
      <c r="G426" s="12">
        <v>0</v>
      </c>
      <c r="H426" s="12">
        <v>5772399</v>
      </c>
      <c r="I426" s="12">
        <v>0</v>
      </c>
      <c r="J426" s="12">
        <v>1211477</v>
      </c>
      <c r="K426" s="12">
        <v>317512</v>
      </c>
      <c r="L426" s="12">
        <f t="shared" si="6"/>
        <v>1528989</v>
      </c>
      <c r="M426" s="12">
        <v>2795244</v>
      </c>
      <c r="N426" s="11">
        <v>3712342</v>
      </c>
      <c r="O426" s="11">
        <v>1216212</v>
      </c>
      <c r="P426" s="11">
        <v>0</v>
      </c>
      <c r="Q426" s="11">
        <v>1216212</v>
      </c>
      <c r="R426" s="11">
        <v>25704</v>
      </c>
      <c r="S426" s="11">
        <v>0</v>
      </c>
      <c r="T426" s="11">
        <v>0</v>
      </c>
      <c r="U426" s="11">
        <v>7750260</v>
      </c>
      <c r="V426" s="11">
        <v>0</v>
      </c>
      <c r="W426" s="11">
        <v>0</v>
      </c>
      <c r="X426" s="11">
        <v>1015018</v>
      </c>
      <c r="Y426" s="11">
        <v>0</v>
      </c>
      <c r="Z426" s="11">
        <v>54948</v>
      </c>
      <c r="AA426" s="11">
        <v>435865</v>
      </c>
      <c r="AB426" s="11">
        <v>503124700</v>
      </c>
      <c r="AC426" s="11">
        <v>494680275</v>
      </c>
      <c r="AD426" s="13">
        <v>0.48424303309594502</v>
      </c>
      <c r="AE426" s="13">
        <v>0.64311943786283654</v>
      </c>
      <c r="AF426" s="13">
        <v>0.21069437507698272</v>
      </c>
      <c r="AG426" s="13">
        <v>4.4529146373977263E-3</v>
      </c>
      <c r="AH426" s="13">
        <v>1.342509760673162</v>
      </c>
      <c r="AI426" s="14">
        <v>0</v>
      </c>
      <c r="AJ426" s="14">
        <v>0</v>
      </c>
      <c r="AK426" s="14">
        <v>2.0518667335179272E-3</v>
      </c>
      <c r="AL426" s="11">
        <v>0</v>
      </c>
      <c r="AM426" s="12">
        <v>942578</v>
      </c>
      <c r="AN426" s="12">
        <v>3712342</v>
      </c>
      <c r="AO426" s="12">
        <v>0</v>
      </c>
      <c r="AP426" s="31">
        <v>3712342</v>
      </c>
      <c r="AQ426" s="11">
        <v>0.67557426856510305</v>
      </c>
    </row>
    <row r="427" spans="1:46" x14ac:dyDescent="0.3">
      <c r="A427" s="28" t="s">
        <v>430</v>
      </c>
      <c r="B427" s="11">
        <v>2539</v>
      </c>
      <c r="C427" s="12">
        <v>1723350</v>
      </c>
      <c r="D427" s="12">
        <v>1723350</v>
      </c>
      <c r="E427" s="12">
        <v>0</v>
      </c>
      <c r="F427" s="12">
        <v>0</v>
      </c>
      <c r="G427" s="12">
        <v>0</v>
      </c>
      <c r="H427" s="12">
        <v>1723350</v>
      </c>
      <c r="I427" s="12">
        <v>0</v>
      </c>
      <c r="J427" s="12">
        <v>177741</v>
      </c>
      <c r="K427" s="12">
        <v>0</v>
      </c>
      <c r="L427" s="12">
        <f t="shared" si="6"/>
        <v>177741</v>
      </c>
      <c r="M427" s="12">
        <v>728975</v>
      </c>
      <c r="N427" s="11">
        <v>1118661</v>
      </c>
      <c r="O427" s="11">
        <v>376419</v>
      </c>
      <c r="P427" s="11">
        <v>0</v>
      </c>
      <c r="Q427" s="11">
        <v>376419</v>
      </c>
      <c r="R427" s="11">
        <v>3052</v>
      </c>
      <c r="S427" s="11">
        <v>0</v>
      </c>
      <c r="T427" s="11">
        <v>0</v>
      </c>
      <c r="U427" s="11">
        <v>2227107</v>
      </c>
      <c r="V427" s="11">
        <v>0</v>
      </c>
      <c r="W427" s="11">
        <v>0</v>
      </c>
      <c r="X427" s="11">
        <v>261618</v>
      </c>
      <c r="Y427" s="11">
        <v>0</v>
      </c>
      <c r="Z427" s="11">
        <v>0</v>
      </c>
      <c r="AA427" s="11">
        <v>63948</v>
      </c>
      <c r="AB427" s="11">
        <v>159627800</v>
      </c>
      <c r="AC427" s="11">
        <v>175032100</v>
      </c>
      <c r="AD427" s="13">
        <v>0.42299881045637855</v>
      </c>
      <c r="AE427" s="13">
        <v>0.64912002785272871</v>
      </c>
      <c r="AF427" s="13">
        <v>0.21842283923753156</v>
      </c>
      <c r="AG427" s="13">
        <v>1.7709693329851742E-3</v>
      </c>
      <c r="AH427" s="13">
        <v>1.292312646879624</v>
      </c>
      <c r="AI427" s="14">
        <v>0</v>
      </c>
      <c r="AJ427" s="14">
        <v>0</v>
      </c>
      <c r="AK427" s="14">
        <v>1.4946858319131178E-3</v>
      </c>
      <c r="AL427" s="11">
        <v>0</v>
      </c>
      <c r="AM427" s="12">
        <v>797494</v>
      </c>
      <c r="AN427" s="12">
        <v>1118661</v>
      </c>
      <c r="AO427" s="12">
        <v>0</v>
      </c>
      <c r="AP427" s="31">
        <v>1118661</v>
      </c>
      <c r="AQ427" s="11">
        <v>0.23476971965354035</v>
      </c>
    </row>
    <row r="428" spans="1:46" x14ac:dyDescent="0.3">
      <c r="A428" s="28" t="s">
        <v>431</v>
      </c>
      <c r="B428" s="11">
        <v>11335</v>
      </c>
      <c r="C428" s="12">
        <v>22349589</v>
      </c>
      <c r="D428" s="12">
        <v>22349589</v>
      </c>
      <c r="E428" s="12">
        <v>65</v>
      </c>
      <c r="F428" s="12">
        <v>0</v>
      </c>
      <c r="G428" s="12">
        <v>1232571</v>
      </c>
      <c r="H428" s="12">
        <v>21116953</v>
      </c>
      <c r="I428" s="12">
        <v>1156864</v>
      </c>
      <c r="J428" s="12">
        <v>3056383</v>
      </c>
      <c r="K428" s="12">
        <v>4870</v>
      </c>
      <c r="L428" s="12">
        <f t="shared" si="6"/>
        <v>3061253</v>
      </c>
      <c r="M428" s="12">
        <v>5752979</v>
      </c>
      <c r="N428" s="11">
        <v>4991671</v>
      </c>
      <c r="O428" s="11">
        <v>4506364</v>
      </c>
      <c r="P428" s="11">
        <v>0</v>
      </c>
      <c r="Q428" s="11">
        <v>4506364</v>
      </c>
      <c r="R428" s="11">
        <v>1529578</v>
      </c>
      <c r="S428" s="11">
        <v>1719486</v>
      </c>
      <c r="T428" s="11">
        <v>50</v>
      </c>
      <c r="U428" s="11">
        <v>18500125</v>
      </c>
      <c r="V428" s="11">
        <v>64187</v>
      </c>
      <c r="W428" s="11">
        <v>0</v>
      </c>
      <c r="X428" s="11">
        <v>3345259</v>
      </c>
      <c r="Y428" s="11">
        <v>0</v>
      </c>
      <c r="Z428" s="11">
        <v>843</v>
      </c>
      <c r="AA428" s="11">
        <v>1099626</v>
      </c>
      <c r="AB428" s="11">
        <v>2009618900</v>
      </c>
      <c r="AC428" s="11">
        <v>1977548100</v>
      </c>
      <c r="AD428" s="13">
        <v>0.27243414331603616</v>
      </c>
      <c r="AE428" s="13">
        <v>0.23638216176358398</v>
      </c>
      <c r="AF428" s="13">
        <v>0.21340029501415284</v>
      </c>
      <c r="AG428" s="13">
        <v>7.2433650820741047E-2</v>
      </c>
      <c r="AH428" s="13">
        <v>0.79465025091451402</v>
      </c>
      <c r="AI428" s="14">
        <v>3.2457870430559943E-5</v>
      </c>
      <c r="AJ428" s="14">
        <v>0</v>
      </c>
      <c r="AK428" s="14">
        <v>1.6916195363339077E-3</v>
      </c>
      <c r="AL428" s="11">
        <v>0</v>
      </c>
      <c r="AM428" s="12">
        <v>0</v>
      </c>
      <c r="AN428" s="12">
        <v>5263267.6369572729</v>
      </c>
      <c r="AO428" s="12">
        <v>271596.63695727329</v>
      </c>
      <c r="AP428" s="31">
        <v>4991671</v>
      </c>
      <c r="AQ428" s="11">
        <v>0.31997381437299971</v>
      </c>
    </row>
    <row r="429" spans="1:46" x14ac:dyDescent="0.3">
      <c r="A429" s="28" t="s">
        <v>432</v>
      </c>
      <c r="B429" s="11">
        <v>72</v>
      </c>
      <c r="C429" s="12">
        <v>71647</v>
      </c>
      <c r="D429" s="12">
        <v>71647</v>
      </c>
      <c r="E429" s="12">
        <v>0</v>
      </c>
      <c r="F429" s="12">
        <v>0</v>
      </c>
      <c r="G429" s="12">
        <v>0</v>
      </c>
      <c r="H429" s="12">
        <v>71647</v>
      </c>
      <c r="I429" s="12">
        <v>0</v>
      </c>
      <c r="J429" s="12">
        <v>28430</v>
      </c>
      <c r="K429" s="12">
        <v>0</v>
      </c>
      <c r="L429" s="12">
        <f t="shared" si="6"/>
        <v>28430</v>
      </c>
      <c r="M429" s="12">
        <v>34819</v>
      </c>
      <c r="N429" s="11">
        <v>21995</v>
      </c>
      <c r="O429" s="11">
        <v>16324</v>
      </c>
      <c r="P429" s="11">
        <v>0</v>
      </c>
      <c r="Q429" s="11">
        <v>16324</v>
      </c>
      <c r="R429" s="11">
        <v>953</v>
      </c>
      <c r="S429" s="11">
        <v>0</v>
      </c>
      <c r="T429" s="11">
        <v>0</v>
      </c>
      <c r="U429" s="11">
        <v>74091</v>
      </c>
      <c r="V429" s="11">
        <v>0</v>
      </c>
      <c r="W429" s="11">
        <v>0</v>
      </c>
      <c r="X429" s="11">
        <v>9309</v>
      </c>
      <c r="Y429" s="11">
        <v>0</v>
      </c>
      <c r="Z429" s="11">
        <v>0</v>
      </c>
      <c r="AA429" s="11">
        <v>10229</v>
      </c>
      <c r="AB429" s="11">
        <v>5735700</v>
      </c>
      <c r="AC429" s="11">
        <v>6081100</v>
      </c>
      <c r="AD429" s="13">
        <v>0.4859798735466942</v>
      </c>
      <c r="AE429" s="13">
        <v>0.30699122084665093</v>
      </c>
      <c r="AF429" s="13">
        <v>0.22783926751992406</v>
      </c>
      <c r="AG429" s="13">
        <v>1.3301324549527545E-2</v>
      </c>
      <c r="AH429" s="13">
        <v>1.0341116864627966</v>
      </c>
      <c r="AI429" s="14">
        <v>0</v>
      </c>
      <c r="AJ429" s="14">
        <v>0</v>
      </c>
      <c r="AK429" s="14">
        <v>1.5308085708177796E-3</v>
      </c>
      <c r="AL429" s="11">
        <v>0</v>
      </c>
      <c r="AM429" s="12">
        <v>13270</v>
      </c>
      <c r="AN429" s="12">
        <v>21995</v>
      </c>
      <c r="AO429" s="12">
        <v>0</v>
      </c>
      <c r="AP429" s="31">
        <v>21995</v>
      </c>
      <c r="AQ429" s="11">
        <v>1.4389542024916653</v>
      </c>
    </row>
    <row r="430" spans="1:46" x14ac:dyDescent="0.3">
      <c r="A430" s="28" t="s">
        <v>433</v>
      </c>
      <c r="B430" s="11">
        <v>246</v>
      </c>
      <c r="C430" s="12">
        <v>84973</v>
      </c>
      <c r="D430" s="12">
        <v>84973</v>
      </c>
      <c r="E430" s="12">
        <v>0</v>
      </c>
      <c r="F430" s="12">
        <v>0</v>
      </c>
      <c r="G430" s="12">
        <v>0</v>
      </c>
      <c r="H430" s="12">
        <v>84973</v>
      </c>
      <c r="I430" s="12">
        <v>0</v>
      </c>
      <c r="J430" s="12">
        <v>5758</v>
      </c>
      <c r="K430" s="12">
        <v>0</v>
      </c>
      <c r="L430" s="12">
        <f t="shared" si="6"/>
        <v>5758</v>
      </c>
      <c r="M430" s="12">
        <v>50058</v>
      </c>
      <c r="N430" s="11">
        <v>133001</v>
      </c>
      <c r="O430" s="11">
        <v>3923</v>
      </c>
      <c r="P430" s="11">
        <v>0</v>
      </c>
      <c r="Q430" s="11">
        <v>3923</v>
      </c>
      <c r="R430" s="11">
        <v>1845</v>
      </c>
      <c r="S430" s="11">
        <v>0</v>
      </c>
      <c r="T430" s="11">
        <v>0</v>
      </c>
      <c r="U430" s="11">
        <v>188828</v>
      </c>
      <c r="V430" s="11">
        <v>0</v>
      </c>
      <c r="W430" s="11">
        <v>0</v>
      </c>
      <c r="X430" s="11">
        <v>23240</v>
      </c>
      <c r="Y430" s="11">
        <v>0</v>
      </c>
      <c r="Z430" s="11">
        <v>0</v>
      </c>
      <c r="AA430" s="11">
        <v>2072</v>
      </c>
      <c r="AB430" s="11">
        <v>7991423</v>
      </c>
      <c r="AC430" s="11">
        <v>9412100</v>
      </c>
      <c r="AD430" s="13">
        <v>0.58910477445776899</v>
      </c>
      <c r="AE430" s="13">
        <v>1.5652148329469362</v>
      </c>
      <c r="AF430" s="13">
        <v>4.6167606180786837E-2</v>
      </c>
      <c r="AG430" s="13">
        <v>2.171277935344168E-2</v>
      </c>
      <c r="AH430" s="13">
        <v>2.222199992938934</v>
      </c>
      <c r="AI430" s="14">
        <v>0</v>
      </c>
      <c r="AJ430" s="14">
        <v>0</v>
      </c>
      <c r="AK430" s="14">
        <v>2.4691620361024639E-3</v>
      </c>
      <c r="AL430" s="11">
        <v>0</v>
      </c>
      <c r="AM430" s="12">
        <v>48079</v>
      </c>
      <c r="AN430" s="12">
        <v>133001</v>
      </c>
      <c r="AO430" s="12">
        <v>0</v>
      </c>
      <c r="AP430" s="31">
        <v>133001</v>
      </c>
      <c r="AQ430" s="11">
        <v>0.33587809841560379</v>
      </c>
    </row>
    <row r="431" spans="1:46" x14ac:dyDescent="0.3">
      <c r="A431" s="28" t="s">
        <v>434</v>
      </c>
      <c r="B431" s="11">
        <v>728</v>
      </c>
      <c r="C431" s="12">
        <v>526249</v>
      </c>
      <c r="D431" s="12">
        <v>526249</v>
      </c>
      <c r="E431" s="12">
        <v>0</v>
      </c>
      <c r="F431" s="12">
        <v>1480</v>
      </c>
      <c r="G431" s="12">
        <v>0</v>
      </c>
      <c r="H431" s="12">
        <v>524769</v>
      </c>
      <c r="I431" s="12">
        <v>0</v>
      </c>
      <c r="J431" s="12">
        <v>126283</v>
      </c>
      <c r="K431" s="12">
        <v>1057</v>
      </c>
      <c r="L431" s="12">
        <f t="shared" si="6"/>
        <v>127340</v>
      </c>
      <c r="M431" s="12">
        <v>190184</v>
      </c>
      <c r="N431" s="11">
        <v>187868</v>
      </c>
      <c r="O431" s="11">
        <v>69253</v>
      </c>
      <c r="P431" s="11">
        <v>0</v>
      </c>
      <c r="Q431" s="11">
        <v>69253</v>
      </c>
      <c r="R431" s="11">
        <v>10331</v>
      </c>
      <c r="S431" s="11">
        <v>0</v>
      </c>
      <c r="T431" s="11">
        <v>0</v>
      </c>
      <c r="U431" s="11">
        <v>458927</v>
      </c>
      <c r="V431" s="11">
        <v>0</v>
      </c>
      <c r="W431" s="11">
        <v>0</v>
      </c>
      <c r="X431" s="11">
        <v>63668</v>
      </c>
      <c r="Y431" s="11">
        <v>0</v>
      </c>
      <c r="Z431" s="11">
        <v>183</v>
      </c>
      <c r="AA431" s="11">
        <v>45433</v>
      </c>
      <c r="AB431" s="11">
        <v>44740200</v>
      </c>
      <c r="AC431" s="11">
        <v>47891600</v>
      </c>
      <c r="AD431" s="13">
        <v>0.36241470056348601</v>
      </c>
      <c r="AE431" s="13">
        <v>0.35800133010905749</v>
      </c>
      <c r="AF431" s="13">
        <v>0.13196854234910979</v>
      </c>
      <c r="AG431" s="13">
        <v>1.9686757411356236E-2</v>
      </c>
      <c r="AH431" s="13">
        <v>0.87207133043300966</v>
      </c>
      <c r="AI431" s="14">
        <v>0</v>
      </c>
      <c r="AJ431" s="14">
        <v>0</v>
      </c>
      <c r="AK431" s="14">
        <v>1.3294189377677922E-3</v>
      </c>
      <c r="AL431" s="11">
        <v>0</v>
      </c>
      <c r="AM431" s="12">
        <v>276310</v>
      </c>
      <c r="AN431" s="12">
        <v>187868</v>
      </c>
      <c r="AO431" s="12">
        <v>0</v>
      </c>
      <c r="AP431" s="31">
        <v>187868</v>
      </c>
      <c r="AQ431" s="11">
        <v>0.21910792559799055</v>
      </c>
    </row>
    <row r="432" spans="1:46" x14ac:dyDescent="0.3">
      <c r="A432" s="28" t="s">
        <v>435</v>
      </c>
      <c r="B432" s="11">
        <v>1056</v>
      </c>
      <c r="C432" s="12">
        <v>5987223</v>
      </c>
      <c r="D432" s="12">
        <v>5987223</v>
      </c>
      <c r="E432" s="12">
        <v>0</v>
      </c>
      <c r="F432" s="12">
        <v>0</v>
      </c>
      <c r="G432" s="12">
        <v>0</v>
      </c>
      <c r="H432" s="12">
        <v>5987223</v>
      </c>
      <c r="I432" s="12">
        <v>0</v>
      </c>
      <c r="J432" s="12">
        <v>135222</v>
      </c>
      <c r="K432" s="12">
        <v>3218232</v>
      </c>
      <c r="L432" s="12">
        <f t="shared" si="6"/>
        <v>3353454</v>
      </c>
      <c r="M432" s="12">
        <v>1787608</v>
      </c>
      <c r="N432" s="11">
        <v>1402689</v>
      </c>
      <c r="O432" s="11">
        <v>1602322</v>
      </c>
      <c r="P432" s="11">
        <v>0</v>
      </c>
      <c r="Q432" s="11">
        <v>1602322</v>
      </c>
      <c r="R432" s="11">
        <v>7664</v>
      </c>
      <c r="S432" s="11">
        <v>0</v>
      </c>
      <c r="T432" s="11">
        <v>0</v>
      </c>
      <c r="U432" s="11">
        <v>4800283</v>
      </c>
      <c r="V432" s="11">
        <v>0</v>
      </c>
      <c r="W432" s="11">
        <v>0</v>
      </c>
      <c r="X432" s="11">
        <v>274522</v>
      </c>
      <c r="Y432" s="11">
        <v>0</v>
      </c>
      <c r="Z432" s="11">
        <v>556949</v>
      </c>
      <c r="AA432" s="11">
        <v>48650</v>
      </c>
      <c r="AB432" s="11">
        <v>563539289</v>
      </c>
      <c r="AC432" s="11">
        <v>221686450</v>
      </c>
      <c r="AD432" s="13">
        <v>0.29857047248782947</v>
      </c>
      <c r="AE432" s="13">
        <v>0.23428040011203857</v>
      </c>
      <c r="AF432" s="13">
        <v>0.26762357106124157</v>
      </c>
      <c r="AG432" s="13">
        <v>1.2800592194411333E-3</v>
      </c>
      <c r="AH432" s="13">
        <v>0.80175450288055083</v>
      </c>
      <c r="AI432" s="14">
        <v>0</v>
      </c>
      <c r="AJ432" s="14">
        <v>0</v>
      </c>
      <c r="AK432" s="14">
        <v>1.2383345937471595E-3</v>
      </c>
      <c r="AL432" s="11">
        <v>0</v>
      </c>
      <c r="AM432" s="12">
        <v>0</v>
      </c>
      <c r="AN432" s="12">
        <v>1402689</v>
      </c>
      <c r="AO432" s="12">
        <v>0</v>
      </c>
      <c r="AP432" s="31">
        <v>1402689</v>
      </c>
      <c r="AQ432" s="11" t="e">
        <v>#N/A</v>
      </c>
      <c r="AT432" s="12"/>
    </row>
    <row r="433" spans="1:46" x14ac:dyDescent="0.3">
      <c r="A433" s="28" t="s">
        <v>436</v>
      </c>
      <c r="B433" s="11">
        <v>1043</v>
      </c>
      <c r="C433" s="12">
        <v>1297330</v>
      </c>
      <c r="D433" s="12">
        <v>1297330</v>
      </c>
      <c r="E433" s="12">
        <v>0</v>
      </c>
      <c r="F433" s="12">
        <v>0</v>
      </c>
      <c r="G433" s="12">
        <v>16270</v>
      </c>
      <c r="H433" s="12">
        <v>1281060</v>
      </c>
      <c r="I433" s="12">
        <v>157609</v>
      </c>
      <c r="J433" s="12">
        <v>37566</v>
      </c>
      <c r="K433" s="12">
        <v>8324</v>
      </c>
      <c r="L433" s="12">
        <f t="shared" si="6"/>
        <v>45890</v>
      </c>
      <c r="M433" s="12">
        <v>351435</v>
      </c>
      <c r="N433" s="11">
        <v>521746</v>
      </c>
      <c r="O433" s="11">
        <v>221337</v>
      </c>
      <c r="P433" s="11">
        <v>0</v>
      </c>
      <c r="Q433" s="11">
        <v>221337</v>
      </c>
      <c r="R433" s="11">
        <v>42716</v>
      </c>
      <c r="S433" s="11">
        <v>22698</v>
      </c>
      <c r="T433" s="11">
        <v>0</v>
      </c>
      <c r="U433" s="11">
        <v>1159931</v>
      </c>
      <c r="V433" s="11">
        <v>4253</v>
      </c>
      <c r="W433" s="11">
        <v>0</v>
      </c>
      <c r="X433" s="11">
        <v>218059</v>
      </c>
      <c r="Y433" s="11">
        <v>0</v>
      </c>
      <c r="Z433" s="11">
        <v>1441</v>
      </c>
      <c r="AA433" s="11">
        <v>13515</v>
      </c>
      <c r="AB433" s="11">
        <v>126709100</v>
      </c>
      <c r="AC433" s="11">
        <v>131047100</v>
      </c>
      <c r="AD433" s="13">
        <v>0.27433141304856917</v>
      </c>
      <c r="AE433" s="13">
        <v>0.4072767864112532</v>
      </c>
      <c r="AF433" s="13">
        <v>0.17277645075172124</v>
      </c>
      <c r="AG433" s="13">
        <v>3.3344261783210781E-2</v>
      </c>
      <c r="AH433" s="13">
        <v>0.88772891199475445</v>
      </c>
      <c r="AI433" s="14">
        <v>3.2453980286477151E-5</v>
      </c>
      <c r="AJ433" s="14">
        <v>0</v>
      </c>
      <c r="AK433" s="14">
        <v>1.6639742504794078E-3</v>
      </c>
      <c r="AL433" s="11">
        <v>0</v>
      </c>
      <c r="AM433" s="12">
        <v>97215</v>
      </c>
      <c r="AN433" s="12">
        <v>586494.99323325744</v>
      </c>
      <c r="AO433" s="11">
        <v>64748.993233257446</v>
      </c>
      <c r="AP433" s="31">
        <v>521746</v>
      </c>
      <c r="AQ433" s="11">
        <v>0.82941001823811344</v>
      </c>
    </row>
    <row r="434" spans="1:46" x14ac:dyDescent="0.3">
      <c r="A434" s="28" t="s">
        <v>437</v>
      </c>
      <c r="B434" s="11">
        <v>254</v>
      </c>
      <c r="C434" s="12">
        <v>99578</v>
      </c>
      <c r="D434" s="12">
        <v>99578</v>
      </c>
      <c r="E434" s="12">
        <v>0</v>
      </c>
      <c r="F434" s="12">
        <v>0</v>
      </c>
      <c r="G434" s="12">
        <v>0</v>
      </c>
      <c r="H434" s="12">
        <v>99578</v>
      </c>
      <c r="I434" s="12">
        <v>0</v>
      </c>
      <c r="J434" s="12">
        <v>25672</v>
      </c>
      <c r="K434" s="12">
        <v>0</v>
      </c>
      <c r="L434" s="12">
        <f t="shared" si="6"/>
        <v>25672</v>
      </c>
      <c r="M434" s="12">
        <v>24822</v>
      </c>
      <c r="N434" s="11">
        <v>84077</v>
      </c>
      <c r="O434" s="11">
        <v>1615</v>
      </c>
      <c r="P434" s="11">
        <v>0</v>
      </c>
      <c r="Q434" s="11">
        <v>1615</v>
      </c>
      <c r="R434" s="11">
        <v>152</v>
      </c>
      <c r="S434" s="11">
        <v>0</v>
      </c>
      <c r="T434" s="11">
        <v>0</v>
      </c>
      <c r="U434" s="11">
        <v>110666</v>
      </c>
      <c r="V434" s="11">
        <v>0</v>
      </c>
      <c r="W434" s="11">
        <v>0</v>
      </c>
      <c r="X434" s="11">
        <v>27192</v>
      </c>
      <c r="Y434" s="11">
        <v>0</v>
      </c>
      <c r="Z434" s="11">
        <v>0</v>
      </c>
      <c r="AA434" s="11">
        <v>9236</v>
      </c>
      <c r="AB434" s="11">
        <v>8543058</v>
      </c>
      <c r="AC434" s="11">
        <v>10332400</v>
      </c>
      <c r="AD434" s="13">
        <v>0.2492719275341943</v>
      </c>
      <c r="AE434" s="13">
        <v>0.84433308562132203</v>
      </c>
      <c r="AF434" s="13">
        <v>1.6218441824499389E-2</v>
      </c>
      <c r="AG434" s="13">
        <v>1.5264415834822954E-3</v>
      </c>
      <c r="AH434" s="13">
        <v>1.1113498965634983</v>
      </c>
      <c r="AI434" s="14">
        <v>0</v>
      </c>
      <c r="AJ434" s="14">
        <v>0</v>
      </c>
      <c r="AK434" s="14">
        <v>2.6317215748519222E-3</v>
      </c>
      <c r="AL434" s="11">
        <v>0</v>
      </c>
      <c r="AM434" s="12">
        <v>78942</v>
      </c>
      <c r="AN434" s="12">
        <v>84077</v>
      </c>
      <c r="AO434" s="12">
        <v>0</v>
      </c>
      <c r="AP434" s="31">
        <v>84077</v>
      </c>
      <c r="AQ434" s="11">
        <v>0.83641475740936677</v>
      </c>
    </row>
    <row r="435" spans="1:46" x14ac:dyDescent="0.3">
      <c r="A435" s="28" t="s">
        <v>438</v>
      </c>
      <c r="B435" s="11">
        <v>1735</v>
      </c>
      <c r="C435" s="12">
        <v>760466</v>
      </c>
      <c r="D435" s="12">
        <v>760466</v>
      </c>
      <c r="E435" s="12">
        <v>0</v>
      </c>
      <c r="F435" s="12">
        <v>0</v>
      </c>
      <c r="G435" s="12">
        <v>0</v>
      </c>
      <c r="H435" s="12">
        <v>760466</v>
      </c>
      <c r="I435" s="12">
        <v>0</v>
      </c>
      <c r="J435" s="12">
        <v>121311</v>
      </c>
      <c r="K435" s="12">
        <v>556</v>
      </c>
      <c r="L435" s="12">
        <f t="shared" si="6"/>
        <v>121867</v>
      </c>
      <c r="M435" s="12">
        <v>257670</v>
      </c>
      <c r="N435" s="11">
        <v>700960</v>
      </c>
      <c r="O435" s="11">
        <v>98207</v>
      </c>
      <c r="P435" s="11">
        <v>0</v>
      </c>
      <c r="Q435" s="11">
        <v>98207</v>
      </c>
      <c r="R435" s="11">
        <v>9468</v>
      </c>
      <c r="S435" s="11">
        <v>0</v>
      </c>
      <c r="T435" s="11">
        <v>0</v>
      </c>
      <c r="U435" s="11">
        <v>1066304</v>
      </c>
      <c r="V435" s="11">
        <v>0</v>
      </c>
      <c r="W435" s="11">
        <v>0</v>
      </c>
      <c r="X435" s="11">
        <v>172745</v>
      </c>
      <c r="Y435" s="11">
        <v>0</v>
      </c>
      <c r="Z435" s="11">
        <v>96</v>
      </c>
      <c r="AA435" s="11">
        <v>43645</v>
      </c>
      <c r="AB435" s="11">
        <v>67645100</v>
      </c>
      <c r="AC435" s="11">
        <v>80462310</v>
      </c>
      <c r="AD435" s="13">
        <v>0.33883171634234799</v>
      </c>
      <c r="AE435" s="13">
        <v>0.92175061080968779</v>
      </c>
      <c r="AF435" s="13">
        <v>0.12914055329232338</v>
      </c>
      <c r="AG435" s="13">
        <v>1.2450260761164865E-2</v>
      </c>
      <c r="AH435" s="13">
        <v>1.4021731412055241</v>
      </c>
      <c r="AI435" s="14">
        <v>0</v>
      </c>
      <c r="AJ435" s="14">
        <v>0</v>
      </c>
      <c r="AK435" s="14">
        <v>2.1469057997464901E-3</v>
      </c>
      <c r="AL435" s="11">
        <v>0</v>
      </c>
      <c r="AM435" s="12">
        <v>686789</v>
      </c>
      <c r="AN435" s="12">
        <v>700960</v>
      </c>
      <c r="AO435" s="12">
        <v>0</v>
      </c>
      <c r="AP435" s="31">
        <v>700960</v>
      </c>
      <c r="AQ435" s="11">
        <v>0.36149171379848433</v>
      </c>
    </row>
    <row r="436" spans="1:46" x14ac:dyDescent="0.3">
      <c r="A436" s="28" t="s">
        <v>439</v>
      </c>
      <c r="B436" s="11">
        <v>1710</v>
      </c>
      <c r="C436" s="12">
        <v>2868198</v>
      </c>
      <c r="D436" s="12">
        <v>2868198</v>
      </c>
      <c r="E436" s="12">
        <v>0</v>
      </c>
      <c r="F436" s="12">
        <v>32725</v>
      </c>
      <c r="G436" s="12">
        <v>101940</v>
      </c>
      <c r="H436" s="12">
        <v>2733533</v>
      </c>
      <c r="I436" s="12">
        <v>229567</v>
      </c>
      <c r="J436" s="12">
        <v>249511</v>
      </c>
      <c r="K436" s="12">
        <v>11363</v>
      </c>
      <c r="L436" s="12">
        <f t="shared" si="6"/>
        <v>260874</v>
      </c>
      <c r="M436" s="12">
        <v>749983</v>
      </c>
      <c r="N436" s="11">
        <v>913224</v>
      </c>
      <c r="O436" s="11">
        <v>472291</v>
      </c>
      <c r="P436" s="11">
        <v>0</v>
      </c>
      <c r="Q436" s="11">
        <v>472291</v>
      </c>
      <c r="R436" s="11">
        <v>67069</v>
      </c>
      <c r="S436" s="11">
        <v>142210</v>
      </c>
      <c r="T436" s="11">
        <v>0</v>
      </c>
      <c r="U436" s="11">
        <v>2371144</v>
      </c>
      <c r="V436" s="11">
        <v>8686</v>
      </c>
      <c r="W436" s="11">
        <v>0</v>
      </c>
      <c r="X436" s="11">
        <v>445257</v>
      </c>
      <c r="Y436" s="11">
        <v>0</v>
      </c>
      <c r="Z436" s="11">
        <v>1966</v>
      </c>
      <c r="AA436" s="11">
        <v>89769</v>
      </c>
      <c r="AB436" s="11">
        <v>263943600</v>
      </c>
      <c r="AC436" s="11">
        <v>267586000</v>
      </c>
      <c r="AD436" s="13">
        <v>0.2743639824359172</v>
      </c>
      <c r="AE436" s="13">
        <v>0.33408193718532025</v>
      </c>
      <c r="AF436" s="13">
        <v>0.17277676911162221</v>
      </c>
      <c r="AG436" s="13">
        <v>2.453564672531848E-2</v>
      </c>
      <c r="AH436" s="13">
        <v>0.80575833545817821</v>
      </c>
      <c r="AI436" s="14">
        <v>3.2460592108705237E-5</v>
      </c>
      <c r="AJ436" s="14">
        <v>0</v>
      </c>
      <c r="AK436" s="14">
        <v>1.6639771886421562E-3</v>
      </c>
      <c r="AL436" s="11">
        <v>0</v>
      </c>
      <c r="AM436" s="12">
        <v>56570</v>
      </c>
      <c r="AN436" s="12">
        <v>996210.5682615767</v>
      </c>
      <c r="AO436" s="12">
        <v>82986.568261576656</v>
      </c>
      <c r="AP436" s="31">
        <v>913224</v>
      </c>
      <c r="AQ436" s="11">
        <v>0.23060122695715524</v>
      </c>
    </row>
    <row r="437" spans="1:46" x14ac:dyDescent="0.3">
      <c r="A437" s="28" t="s">
        <v>440</v>
      </c>
      <c r="B437" s="11">
        <v>339</v>
      </c>
      <c r="C437" s="12">
        <v>695705</v>
      </c>
      <c r="D437" s="12">
        <v>695705</v>
      </c>
      <c r="E437" s="12">
        <v>0</v>
      </c>
      <c r="F437" s="12">
        <v>0</v>
      </c>
      <c r="G437" s="12">
        <v>15746</v>
      </c>
      <c r="H437" s="12">
        <v>679959</v>
      </c>
      <c r="I437" s="12">
        <v>27385</v>
      </c>
      <c r="J437" s="12">
        <v>41100</v>
      </c>
      <c r="K437" s="12">
        <v>0</v>
      </c>
      <c r="L437" s="12">
        <f t="shared" si="6"/>
        <v>41100</v>
      </c>
      <c r="M437" s="12">
        <v>186576</v>
      </c>
      <c r="N437" s="11">
        <v>158985</v>
      </c>
      <c r="O437" s="11">
        <v>117481</v>
      </c>
      <c r="P437" s="11">
        <v>0</v>
      </c>
      <c r="Q437" s="11">
        <v>117481</v>
      </c>
      <c r="R437" s="11">
        <v>16683</v>
      </c>
      <c r="S437" s="11">
        <v>21966</v>
      </c>
      <c r="T437" s="11">
        <v>0</v>
      </c>
      <c r="U437" s="11">
        <v>501692</v>
      </c>
      <c r="V437" s="11">
        <v>2066</v>
      </c>
      <c r="W437" s="11">
        <v>0</v>
      </c>
      <c r="X437" s="11">
        <v>105915</v>
      </c>
      <c r="Y437" s="11">
        <v>0</v>
      </c>
      <c r="Z437" s="11">
        <v>0</v>
      </c>
      <c r="AA437" s="11">
        <v>14787</v>
      </c>
      <c r="AB437" s="11">
        <v>62964300</v>
      </c>
      <c r="AC437" s="11">
        <v>63651500</v>
      </c>
      <c r="AD437" s="13">
        <v>0.27439301487295559</v>
      </c>
      <c r="AE437" s="13">
        <v>0.23381556829161759</v>
      </c>
      <c r="AF437" s="13">
        <v>0.17277659388286648</v>
      </c>
      <c r="AG437" s="13">
        <v>2.4535302863849143E-2</v>
      </c>
      <c r="AH437" s="13">
        <v>0.70552047991128886</v>
      </c>
      <c r="AI437" s="14">
        <v>3.2457993920017596E-5</v>
      </c>
      <c r="AJ437" s="14">
        <v>0</v>
      </c>
      <c r="AK437" s="14">
        <v>1.6639827812384626E-3</v>
      </c>
      <c r="AL437" s="11">
        <v>0</v>
      </c>
      <c r="AM437" s="12">
        <v>0</v>
      </c>
      <c r="AN437" s="12">
        <v>165300.01460022171</v>
      </c>
      <c r="AO437" s="12">
        <v>6315.0146002216961</v>
      </c>
      <c r="AP437" s="31">
        <v>158985</v>
      </c>
      <c r="AQ437" s="11">
        <v>0.34616415886625934</v>
      </c>
    </row>
    <row r="438" spans="1:46" x14ac:dyDescent="0.3">
      <c r="A438" s="28" t="s">
        <v>441</v>
      </c>
      <c r="B438" s="11">
        <v>69490</v>
      </c>
      <c r="C438" s="12">
        <v>97134639</v>
      </c>
      <c r="D438" s="12">
        <v>97134639</v>
      </c>
      <c r="E438" s="12">
        <v>0</v>
      </c>
      <c r="F438" s="12">
        <v>910513</v>
      </c>
      <c r="G438" s="12">
        <v>6925246</v>
      </c>
      <c r="H438" s="12">
        <v>89298880</v>
      </c>
      <c r="I438" s="12">
        <v>9522500</v>
      </c>
      <c r="J438" s="12">
        <v>18689923</v>
      </c>
      <c r="K438" s="12">
        <v>737</v>
      </c>
      <c r="L438" s="12">
        <f t="shared" si="6"/>
        <v>18690660</v>
      </c>
      <c r="M438" s="12">
        <v>20292151</v>
      </c>
      <c r="N438" s="11">
        <v>30676355</v>
      </c>
      <c r="O438" s="11">
        <v>29423564</v>
      </c>
      <c r="P438" s="11">
        <v>0</v>
      </c>
      <c r="Q438" s="11">
        <v>29423564</v>
      </c>
      <c r="R438" s="11">
        <v>3330519</v>
      </c>
      <c r="S438" s="11">
        <v>9661000</v>
      </c>
      <c r="T438" s="11">
        <v>0</v>
      </c>
      <c r="U438" s="11">
        <v>94296662</v>
      </c>
      <c r="V438" s="11">
        <v>1</v>
      </c>
      <c r="W438" s="11">
        <v>0</v>
      </c>
      <c r="X438" s="11">
        <v>23886193</v>
      </c>
      <c r="Y438" s="11">
        <v>0</v>
      </c>
      <c r="Z438" s="11">
        <v>128</v>
      </c>
      <c r="AA438" s="11">
        <v>6724264</v>
      </c>
      <c r="AB438" s="11">
        <v>8639154662</v>
      </c>
      <c r="AC438" s="11">
        <v>8703262212</v>
      </c>
      <c r="AD438" s="13">
        <v>0.22723858350743034</v>
      </c>
      <c r="AE438" s="13">
        <v>0.34352452124819483</v>
      </c>
      <c r="AF438" s="13">
        <v>0.32949533073651094</v>
      </c>
      <c r="AG438" s="13">
        <v>3.7296313234835642E-2</v>
      </c>
      <c r="AH438" s="13">
        <v>0.93755474872697175</v>
      </c>
      <c r="AI438" s="14">
        <v>1.1489944524723231E-10</v>
      </c>
      <c r="AJ438" s="14">
        <v>0</v>
      </c>
      <c r="AK438" s="14">
        <v>2.7445103247683237E-3</v>
      </c>
      <c r="AL438" s="11">
        <v>0</v>
      </c>
      <c r="AM438" s="12">
        <v>0</v>
      </c>
      <c r="AN438" s="12">
        <v>33972703.202803954</v>
      </c>
      <c r="AO438" s="12">
        <v>3296348.2028039545</v>
      </c>
      <c r="AP438" s="31">
        <v>30676355</v>
      </c>
      <c r="AQ438" s="11">
        <v>1.93583847248275</v>
      </c>
    </row>
    <row r="439" spans="1:46" x14ac:dyDescent="0.3">
      <c r="A439" s="28" t="s">
        <v>442</v>
      </c>
      <c r="B439" s="11">
        <v>792</v>
      </c>
      <c r="C439" s="12">
        <v>403501</v>
      </c>
      <c r="D439" s="12">
        <v>403501</v>
      </c>
      <c r="E439" s="12">
        <v>0</v>
      </c>
      <c r="F439" s="12">
        <v>0</v>
      </c>
      <c r="G439" s="12">
        <v>0</v>
      </c>
      <c r="H439" s="12">
        <v>403501</v>
      </c>
      <c r="I439" s="12">
        <v>0</v>
      </c>
      <c r="J439" s="12">
        <v>157399</v>
      </c>
      <c r="K439" s="12">
        <v>969</v>
      </c>
      <c r="L439" s="12">
        <f t="shared" si="6"/>
        <v>158368</v>
      </c>
      <c r="M439" s="12">
        <v>145554</v>
      </c>
      <c r="N439" s="11">
        <v>770112</v>
      </c>
      <c r="O439" s="11">
        <v>9934</v>
      </c>
      <c r="P439" s="11">
        <v>0</v>
      </c>
      <c r="Q439" s="11">
        <v>9934</v>
      </c>
      <c r="R439" s="11">
        <v>617</v>
      </c>
      <c r="S439" s="11">
        <v>0</v>
      </c>
      <c r="T439" s="11">
        <v>0</v>
      </c>
      <c r="U439" s="11">
        <v>926216</v>
      </c>
      <c r="V439" s="11">
        <v>0</v>
      </c>
      <c r="W439" s="11">
        <v>0</v>
      </c>
      <c r="X439" s="11">
        <v>63648</v>
      </c>
      <c r="Y439" s="11">
        <v>0</v>
      </c>
      <c r="Z439" s="11">
        <v>168</v>
      </c>
      <c r="AA439" s="11">
        <v>56629</v>
      </c>
      <c r="AB439" s="11">
        <v>30949086</v>
      </c>
      <c r="AC439" s="11">
        <v>36000100</v>
      </c>
      <c r="AD439" s="13">
        <v>0.36072773053846213</v>
      </c>
      <c r="AE439" s="13">
        <v>1.9085751956005066</v>
      </c>
      <c r="AF439" s="13">
        <v>2.4619517671579501E-2</v>
      </c>
      <c r="AG439" s="13">
        <v>1.5291164086334358E-3</v>
      </c>
      <c r="AH439" s="13">
        <v>2.2954515602191816</v>
      </c>
      <c r="AI439" s="14">
        <v>0</v>
      </c>
      <c r="AJ439" s="14">
        <v>0</v>
      </c>
      <c r="AK439" s="14">
        <v>1.7679950889025308E-3</v>
      </c>
      <c r="AL439" s="11">
        <v>0</v>
      </c>
      <c r="AM439" s="12">
        <v>319064</v>
      </c>
      <c r="AN439" s="12">
        <v>770112</v>
      </c>
      <c r="AO439" s="12">
        <v>0</v>
      </c>
      <c r="AP439" s="31">
        <v>770112</v>
      </c>
      <c r="AQ439" s="11">
        <v>0.75705136623842151</v>
      </c>
    </row>
    <row r="440" spans="1:46" x14ac:dyDescent="0.3">
      <c r="A440" s="28" t="s">
        <v>443</v>
      </c>
      <c r="B440" s="11">
        <v>364</v>
      </c>
      <c r="C440" s="12">
        <v>132203</v>
      </c>
      <c r="D440" s="12">
        <v>132203</v>
      </c>
      <c r="E440" s="12">
        <v>0</v>
      </c>
      <c r="F440" s="12">
        <v>0</v>
      </c>
      <c r="G440" s="12">
        <v>0</v>
      </c>
      <c r="H440" s="12">
        <v>132203</v>
      </c>
      <c r="I440" s="12">
        <v>0</v>
      </c>
      <c r="J440" s="12">
        <v>29668</v>
      </c>
      <c r="K440" s="12">
        <v>440</v>
      </c>
      <c r="L440" s="12">
        <f t="shared" si="6"/>
        <v>30108</v>
      </c>
      <c r="M440" s="12">
        <v>38759</v>
      </c>
      <c r="N440" s="11">
        <v>102999</v>
      </c>
      <c r="O440" s="11">
        <v>21480</v>
      </c>
      <c r="P440" s="11">
        <v>0</v>
      </c>
      <c r="Q440" s="11">
        <v>21480</v>
      </c>
      <c r="R440" s="11">
        <v>8275</v>
      </c>
      <c r="S440" s="11">
        <v>0</v>
      </c>
      <c r="T440" s="11">
        <v>0</v>
      </c>
      <c r="U440" s="11">
        <v>171514</v>
      </c>
      <c r="V440" s="11">
        <v>0</v>
      </c>
      <c r="W440" s="11">
        <v>0</v>
      </c>
      <c r="X440" s="11">
        <v>139924</v>
      </c>
      <c r="Y440" s="11">
        <v>0</v>
      </c>
      <c r="Z440" s="11">
        <v>76</v>
      </c>
      <c r="AA440" s="11">
        <v>10674</v>
      </c>
      <c r="AB440" s="11">
        <v>11767700</v>
      </c>
      <c r="AC440" s="11">
        <v>13247750</v>
      </c>
      <c r="AD440" s="13">
        <v>0.29317791578103369</v>
      </c>
      <c r="AE440" s="13">
        <v>0.77909729733818445</v>
      </c>
      <c r="AF440" s="13">
        <v>0.16247740217695514</v>
      </c>
      <c r="AG440" s="13">
        <v>6.2593133287444314E-2</v>
      </c>
      <c r="AH440" s="13">
        <v>1.2973457485836175</v>
      </c>
      <c r="AI440" s="14">
        <v>0</v>
      </c>
      <c r="AJ440" s="14">
        <v>0</v>
      </c>
      <c r="AK440" s="14">
        <v>1.0562095450170783E-2</v>
      </c>
      <c r="AL440" s="11">
        <v>0</v>
      </c>
      <c r="AM440" s="12">
        <v>97104</v>
      </c>
      <c r="AN440" s="12">
        <v>102999</v>
      </c>
      <c r="AO440" s="12">
        <v>0</v>
      </c>
      <c r="AP440" s="31">
        <v>102999</v>
      </c>
      <c r="AQ440" s="11">
        <v>0.51211518202036754</v>
      </c>
    </row>
    <row r="441" spans="1:46" x14ac:dyDescent="0.3">
      <c r="A441" s="28" t="s">
        <v>444</v>
      </c>
      <c r="B441" s="11">
        <v>843</v>
      </c>
      <c r="C441" s="12">
        <v>202473</v>
      </c>
      <c r="D441" s="12">
        <v>202473</v>
      </c>
      <c r="E441" s="12">
        <v>0</v>
      </c>
      <c r="F441" s="12">
        <v>0</v>
      </c>
      <c r="G441" s="12">
        <v>75323</v>
      </c>
      <c r="H441" s="12">
        <v>127150</v>
      </c>
      <c r="I441" s="12">
        <v>999256</v>
      </c>
      <c r="J441" s="12">
        <v>196492</v>
      </c>
      <c r="K441" s="12">
        <v>0</v>
      </c>
      <c r="L441" s="12">
        <f t="shared" si="6"/>
        <v>196492</v>
      </c>
      <c r="M441" s="12">
        <v>34880</v>
      </c>
      <c r="N441" s="11">
        <v>82000</v>
      </c>
      <c r="O441" s="11">
        <v>40485</v>
      </c>
      <c r="P441" s="11">
        <v>0</v>
      </c>
      <c r="Q441" s="11">
        <v>40485</v>
      </c>
      <c r="R441" s="11">
        <v>8652</v>
      </c>
      <c r="S441" s="11">
        <v>105079</v>
      </c>
      <c r="T441" s="11">
        <v>0</v>
      </c>
      <c r="U441" s="11">
        <v>271095</v>
      </c>
      <c r="V441" s="11">
        <v>335</v>
      </c>
      <c r="W441" s="11">
        <v>0</v>
      </c>
      <c r="X441" s="11">
        <v>17269</v>
      </c>
      <c r="Y441" s="11">
        <v>0</v>
      </c>
      <c r="Z441" s="11">
        <v>0</v>
      </c>
      <c r="AA441" s="11">
        <v>70694</v>
      </c>
      <c r="AB441" s="11">
        <v>10310200</v>
      </c>
      <c r="AC441" s="11">
        <v>10310200</v>
      </c>
      <c r="AD441" s="13">
        <v>0.27432166732206054</v>
      </c>
      <c r="AE441" s="13">
        <v>0.64490758946126625</v>
      </c>
      <c r="AF441" s="13">
        <v>0.31840346047974832</v>
      </c>
      <c r="AG441" s="13">
        <v>6.8045615414864327E-2</v>
      </c>
      <c r="AH441" s="13">
        <v>1.3056783326779395</v>
      </c>
      <c r="AI441" s="14">
        <v>3.2492095206688521E-5</v>
      </c>
      <c r="AJ441" s="14">
        <v>0</v>
      </c>
      <c r="AK441" s="14">
        <v>1.6749432600725496E-3</v>
      </c>
      <c r="AL441" s="11">
        <v>0</v>
      </c>
      <c r="AM441" s="12">
        <v>90997</v>
      </c>
      <c r="AN441" s="12">
        <v>593734.16832494433</v>
      </c>
      <c r="AO441" s="12">
        <v>511734.16832494439</v>
      </c>
      <c r="AP441" s="31">
        <v>82000</v>
      </c>
      <c r="AQ441" s="11">
        <v>1.0730479010858471</v>
      </c>
    </row>
    <row r="442" spans="1:46" x14ac:dyDescent="0.3">
      <c r="A442" s="28" t="s">
        <v>445</v>
      </c>
      <c r="B442" s="11">
        <v>724</v>
      </c>
      <c r="C442" s="12">
        <v>735399</v>
      </c>
      <c r="D442" s="12">
        <v>735399</v>
      </c>
      <c r="E442" s="12">
        <v>0</v>
      </c>
      <c r="F442" s="12">
        <v>28062</v>
      </c>
      <c r="G442" s="12">
        <v>0</v>
      </c>
      <c r="H442" s="12">
        <v>707337</v>
      </c>
      <c r="I442" s="12">
        <v>0</v>
      </c>
      <c r="J442" s="12">
        <v>57862</v>
      </c>
      <c r="K442" s="12">
        <v>40304</v>
      </c>
      <c r="L442" s="12">
        <f t="shared" si="6"/>
        <v>98166</v>
      </c>
      <c r="M442" s="12">
        <v>222526</v>
      </c>
      <c r="N442" s="11">
        <v>676221</v>
      </c>
      <c r="O442" s="11">
        <v>145994</v>
      </c>
      <c r="P442" s="11">
        <v>0</v>
      </c>
      <c r="Q442" s="11">
        <v>145994</v>
      </c>
      <c r="R442" s="11">
        <v>0</v>
      </c>
      <c r="S442" s="11">
        <v>0</v>
      </c>
      <c r="T442" s="11">
        <v>0</v>
      </c>
      <c r="U442" s="11">
        <v>1086189</v>
      </c>
      <c r="V442" s="11">
        <v>0</v>
      </c>
      <c r="W442" s="11">
        <v>0</v>
      </c>
      <c r="X442" s="11">
        <v>153202</v>
      </c>
      <c r="Y442" s="11">
        <v>0</v>
      </c>
      <c r="Z442" s="11">
        <v>6975</v>
      </c>
      <c r="AA442" s="11">
        <v>20818</v>
      </c>
      <c r="AB442" s="11">
        <v>68430200</v>
      </c>
      <c r="AC442" s="11">
        <v>70936550</v>
      </c>
      <c r="AD442" s="13">
        <v>0.3145968611849797</v>
      </c>
      <c r="AE442" s="13">
        <v>0.95600965310735897</v>
      </c>
      <c r="AF442" s="13">
        <v>0.20639949557283163</v>
      </c>
      <c r="AG442" s="13">
        <v>0</v>
      </c>
      <c r="AH442" s="13">
        <v>1.4770060098651703</v>
      </c>
      <c r="AI442" s="14">
        <v>0</v>
      </c>
      <c r="AJ442" s="14">
        <v>0</v>
      </c>
      <c r="AK442" s="14">
        <v>2.1597046938425959E-3</v>
      </c>
      <c r="AL442" s="11">
        <v>0</v>
      </c>
      <c r="AM442" s="12">
        <v>224706</v>
      </c>
      <c r="AN442" s="12">
        <v>676221</v>
      </c>
      <c r="AO442" s="12">
        <v>0</v>
      </c>
      <c r="AP442" s="31">
        <v>676221</v>
      </c>
      <c r="AQ442" s="11" t="e">
        <v>#N/A</v>
      </c>
      <c r="AT442" s="12"/>
    </row>
    <row r="443" spans="1:46" x14ac:dyDescent="0.3">
      <c r="A443" s="28" t="s">
        <v>446</v>
      </c>
      <c r="B443" s="11">
        <v>134</v>
      </c>
      <c r="C443" s="12">
        <v>94976</v>
      </c>
      <c r="D443" s="12">
        <v>94976</v>
      </c>
      <c r="E443" s="12">
        <v>620</v>
      </c>
      <c r="F443" s="12">
        <v>0</v>
      </c>
      <c r="G443" s="12">
        <v>0</v>
      </c>
      <c r="H443" s="12">
        <v>94356</v>
      </c>
      <c r="I443" s="12">
        <v>0</v>
      </c>
      <c r="J443" s="12">
        <v>11980</v>
      </c>
      <c r="K443" s="12">
        <v>11678</v>
      </c>
      <c r="L443" s="12">
        <f t="shared" si="6"/>
        <v>23658</v>
      </c>
      <c r="M443" s="12">
        <v>37500</v>
      </c>
      <c r="N443" s="11">
        <v>67245</v>
      </c>
      <c r="O443" s="11">
        <v>23161</v>
      </c>
      <c r="P443" s="11">
        <v>0</v>
      </c>
      <c r="Q443" s="11">
        <v>23161</v>
      </c>
      <c r="R443" s="11">
        <v>597</v>
      </c>
      <c r="S443" s="11">
        <v>0</v>
      </c>
      <c r="T443" s="11">
        <v>844</v>
      </c>
      <c r="U443" s="11">
        <v>129347</v>
      </c>
      <c r="V443" s="11">
        <v>0</v>
      </c>
      <c r="W443" s="11">
        <v>0</v>
      </c>
      <c r="X443" s="11">
        <v>14837</v>
      </c>
      <c r="Y443" s="11">
        <v>0</v>
      </c>
      <c r="Z443" s="11">
        <v>2021</v>
      </c>
      <c r="AA443" s="11">
        <v>4310</v>
      </c>
      <c r="AB443" s="11">
        <v>8606400</v>
      </c>
      <c r="AC443" s="11">
        <v>7432700</v>
      </c>
      <c r="AD443" s="13">
        <v>0.39743100597736231</v>
      </c>
      <c r="AE443" s="13">
        <v>0.71267327991860618</v>
      </c>
      <c r="AF443" s="13">
        <v>0.24546398745177836</v>
      </c>
      <c r="AG443" s="13">
        <v>6.3271016151596081E-3</v>
      </c>
      <c r="AH443" s="13">
        <v>1.3618953749629064</v>
      </c>
      <c r="AI443" s="14">
        <v>0</v>
      </c>
      <c r="AJ443" s="14">
        <v>0</v>
      </c>
      <c r="AK443" s="14">
        <v>1.99617904664523E-3</v>
      </c>
      <c r="AL443" s="11">
        <v>0</v>
      </c>
      <c r="AM443" s="12">
        <v>9222</v>
      </c>
      <c r="AN443" s="12">
        <v>67245</v>
      </c>
      <c r="AO443" s="11">
        <v>0</v>
      </c>
      <c r="AP443" s="31">
        <v>67245</v>
      </c>
      <c r="AQ443" s="11" t="e">
        <v>#N/A</v>
      </c>
      <c r="AT443" s="12"/>
    </row>
    <row r="444" spans="1:46" x14ac:dyDescent="0.3">
      <c r="A444" s="28" t="s">
        <v>424</v>
      </c>
      <c r="B444" s="11">
        <v>653</v>
      </c>
      <c r="C444" s="12">
        <v>839290</v>
      </c>
      <c r="D444" s="12">
        <v>839290</v>
      </c>
      <c r="E444" s="12">
        <v>0</v>
      </c>
      <c r="F444" s="12">
        <v>0</v>
      </c>
      <c r="G444" s="12">
        <v>147778</v>
      </c>
      <c r="H444" s="12">
        <v>691512</v>
      </c>
      <c r="I444" s="12">
        <v>37115</v>
      </c>
      <c r="J444" s="12">
        <v>424370</v>
      </c>
      <c r="K444" s="12">
        <v>0</v>
      </c>
      <c r="L444" s="12">
        <f t="shared" si="6"/>
        <v>424370</v>
      </c>
      <c r="M444" s="12">
        <v>441880</v>
      </c>
      <c r="N444" s="11">
        <v>285160</v>
      </c>
      <c r="O444" s="11">
        <v>216900</v>
      </c>
      <c r="P444" s="11">
        <v>0</v>
      </c>
      <c r="Q444" s="11">
        <v>216900</v>
      </c>
      <c r="R444" s="11">
        <v>3700</v>
      </c>
      <c r="S444" s="11">
        <v>254601</v>
      </c>
      <c r="T444" s="11">
        <v>0</v>
      </c>
      <c r="U444" s="11">
        <v>1202240</v>
      </c>
      <c r="V444" s="11">
        <v>0</v>
      </c>
      <c r="W444" s="11">
        <v>0</v>
      </c>
      <c r="X444" s="11">
        <v>73154</v>
      </c>
      <c r="Y444" s="11">
        <v>0</v>
      </c>
      <c r="Z444" s="11">
        <v>0</v>
      </c>
      <c r="AA444" s="11">
        <v>152681</v>
      </c>
      <c r="AB444" s="11">
        <v>61084556</v>
      </c>
      <c r="AC444" s="11">
        <v>64977200</v>
      </c>
      <c r="AD444" s="13">
        <v>0.6390055414801189</v>
      </c>
      <c r="AE444" s="13">
        <v>0.41237173035319707</v>
      </c>
      <c r="AF444" s="13">
        <v>0.31366050046853849</v>
      </c>
      <c r="AG444" s="13">
        <v>5.3505940605513714E-3</v>
      </c>
      <c r="AH444" s="13">
        <v>1.3703883663624057</v>
      </c>
      <c r="AI444" s="14">
        <v>0</v>
      </c>
      <c r="AJ444" s="14">
        <v>0</v>
      </c>
      <c r="AK444" s="14">
        <v>1.1258410642502293E-3</v>
      </c>
      <c r="AL444" s="11">
        <v>0</v>
      </c>
      <c r="AM444" s="12">
        <v>77494</v>
      </c>
      <c r="AN444" s="12">
        <v>300241.41660157841</v>
      </c>
      <c r="AO444" s="11">
        <v>15081.416601578438</v>
      </c>
      <c r="AP444" s="31">
        <v>285160</v>
      </c>
      <c r="AQ444" s="11" t="e">
        <v>#N/A</v>
      </c>
      <c r="AT444" s="12"/>
    </row>
    <row r="445" spans="1:46" x14ac:dyDescent="0.3">
      <c r="A445" s="28" t="s">
        <v>425</v>
      </c>
      <c r="B445" s="11">
        <v>79</v>
      </c>
      <c r="C445" s="12">
        <v>32757</v>
      </c>
      <c r="D445" s="12">
        <v>32757</v>
      </c>
      <c r="E445" s="12">
        <v>0</v>
      </c>
      <c r="F445" s="12">
        <v>0</v>
      </c>
      <c r="G445" s="12">
        <v>0</v>
      </c>
      <c r="H445" s="12">
        <v>32757</v>
      </c>
      <c r="I445" s="12">
        <v>0</v>
      </c>
      <c r="J445" s="12">
        <v>9766</v>
      </c>
      <c r="K445" s="12">
        <v>0</v>
      </c>
      <c r="L445" s="12">
        <f t="shared" si="6"/>
        <v>9766</v>
      </c>
      <c r="M445" s="12">
        <v>17973</v>
      </c>
      <c r="N445" s="11">
        <v>39000</v>
      </c>
      <c r="O445" s="11">
        <v>7743</v>
      </c>
      <c r="P445" s="11">
        <v>0</v>
      </c>
      <c r="Q445" s="11">
        <v>7743</v>
      </c>
      <c r="R445" s="11">
        <v>232</v>
      </c>
      <c r="S445" s="11">
        <v>0</v>
      </c>
      <c r="T445" s="11">
        <v>0</v>
      </c>
      <c r="U445" s="11">
        <v>64949</v>
      </c>
      <c r="V445" s="11">
        <v>0</v>
      </c>
      <c r="W445" s="11">
        <v>0</v>
      </c>
      <c r="X445" s="11">
        <v>7324</v>
      </c>
      <c r="Y445" s="11">
        <v>0</v>
      </c>
      <c r="Z445" s="11">
        <v>0</v>
      </c>
      <c r="AA445" s="11">
        <v>3514</v>
      </c>
      <c r="AB445" s="11">
        <v>2584500</v>
      </c>
      <c r="AC445" s="11">
        <v>3306320</v>
      </c>
      <c r="AD445" s="13">
        <v>0.54867661873797968</v>
      </c>
      <c r="AE445" s="13">
        <v>1.1905852184265959</v>
      </c>
      <c r="AF445" s="13">
        <v>0.23637695759684954</v>
      </c>
      <c r="AG445" s="13">
        <v>7.0824556583325704E-3</v>
      </c>
      <c r="AH445" s="13">
        <v>1.9827212504197578</v>
      </c>
      <c r="AI445" s="14">
        <v>0</v>
      </c>
      <c r="AJ445" s="14">
        <v>0</v>
      </c>
      <c r="AK445" s="14">
        <v>2.215151588472985E-3</v>
      </c>
      <c r="AL445" s="11">
        <v>0</v>
      </c>
      <c r="AM445" s="12">
        <v>18970</v>
      </c>
      <c r="AN445" s="12">
        <v>39000</v>
      </c>
      <c r="AO445" s="11">
        <v>0</v>
      </c>
      <c r="AP445" s="31">
        <v>39000</v>
      </c>
      <c r="AQ445" s="11">
        <v>0.43028574160544392</v>
      </c>
    </row>
    <row r="446" spans="1:46" x14ac:dyDescent="0.3">
      <c r="A446" s="28" t="s">
        <v>447</v>
      </c>
      <c r="B446" s="11">
        <v>120</v>
      </c>
      <c r="C446" s="12">
        <v>65240</v>
      </c>
      <c r="D446" s="12">
        <v>65240</v>
      </c>
      <c r="E446" s="12">
        <v>0</v>
      </c>
      <c r="F446" s="12">
        <v>0</v>
      </c>
      <c r="G446" s="12">
        <v>0</v>
      </c>
      <c r="H446" s="12">
        <v>65240</v>
      </c>
      <c r="I446" s="12">
        <v>0</v>
      </c>
      <c r="J446" s="12">
        <v>22922</v>
      </c>
      <c r="K446" s="12">
        <v>0</v>
      </c>
      <c r="L446" s="12">
        <f t="shared" si="6"/>
        <v>22922</v>
      </c>
      <c r="M446" s="12">
        <v>34880</v>
      </c>
      <c r="N446" s="11">
        <v>27000</v>
      </c>
      <c r="O446" s="11">
        <v>18523</v>
      </c>
      <c r="P446" s="11">
        <v>0</v>
      </c>
      <c r="Q446" s="11">
        <v>18523</v>
      </c>
      <c r="R446" s="11">
        <v>315</v>
      </c>
      <c r="S446" s="11">
        <v>0</v>
      </c>
      <c r="T446" s="11">
        <v>0</v>
      </c>
      <c r="U446" s="11">
        <v>80717</v>
      </c>
      <c r="V446" s="11">
        <v>0</v>
      </c>
      <c r="W446" s="11">
        <v>0</v>
      </c>
      <c r="X446" s="11">
        <v>11993</v>
      </c>
      <c r="Y446" s="11">
        <v>0</v>
      </c>
      <c r="Z446" s="11">
        <v>0</v>
      </c>
      <c r="AA446" s="11">
        <v>8247</v>
      </c>
      <c r="AB446" s="11">
        <v>5386800</v>
      </c>
      <c r="AC446" s="11">
        <v>6116700</v>
      </c>
      <c r="AD446" s="13">
        <v>0.53464132434089517</v>
      </c>
      <c r="AE446" s="13">
        <v>0.41385652973635806</v>
      </c>
      <c r="AF446" s="13">
        <v>0.28392090741876147</v>
      </c>
      <c r="AG446" s="13">
        <v>4.8283261802575111E-3</v>
      </c>
      <c r="AH446" s="13">
        <v>1.2372470876762722</v>
      </c>
      <c r="AI446" s="14">
        <v>0</v>
      </c>
      <c r="AJ446" s="14">
        <v>0</v>
      </c>
      <c r="AK446" s="14">
        <v>1.960697761865058E-3</v>
      </c>
      <c r="AL446" s="11">
        <v>0</v>
      </c>
      <c r="AM446" s="12">
        <v>8342</v>
      </c>
      <c r="AN446" s="12">
        <v>27000</v>
      </c>
      <c r="AO446" s="12">
        <v>0</v>
      </c>
      <c r="AP446" s="31">
        <v>27000</v>
      </c>
      <c r="AQ446" s="11">
        <v>0.29329541042683593</v>
      </c>
    </row>
    <row r="447" spans="1:46" x14ac:dyDescent="0.3">
      <c r="A447" s="28" t="s">
        <v>448</v>
      </c>
      <c r="B447" s="11">
        <v>2271</v>
      </c>
      <c r="C447" s="12">
        <v>2961950</v>
      </c>
      <c r="D447" s="12">
        <v>2961950</v>
      </c>
      <c r="E447" s="12">
        <v>0</v>
      </c>
      <c r="F447" s="12">
        <v>0</v>
      </c>
      <c r="G447" s="12">
        <v>245346</v>
      </c>
      <c r="H447" s="12">
        <v>2716604</v>
      </c>
      <c r="I447" s="12">
        <v>498900</v>
      </c>
      <c r="J447" s="12">
        <v>793826</v>
      </c>
      <c r="K447" s="12">
        <v>0</v>
      </c>
      <c r="L447" s="12">
        <f t="shared" si="6"/>
        <v>793826</v>
      </c>
      <c r="M447" s="12">
        <v>1297449</v>
      </c>
      <c r="N447" s="11">
        <v>753385</v>
      </c>
      <c r="O447" s="11">
        <v>848943</v>
      </c>
      <c r="P447" s="11">
        <v>0</v>
      </c>
      <c r="Q447" s="11">
        <v>848943</v>
      </c>
      <c r="R447" s="11">
        <v>217663</v>
      </c>
      <c r="S447" s="11">
        <v>342267</v>
      </c>
      <c r="T447" s="11">
        <v>0</v>
      </c>
      <c r="U447" s="11">
        <v>3459705</v>
      </c>
      <c r="V447" s="11">
        <v>0</v>
      </c>
      <c r="W447" s="11">
        <v>0</v>
      </c>
      <c r="X447" s="11">
        <v>419807</v>
      </c>
      <c r="Y447" s="11">
        <v>0</v>
      </c>
      <c r="Z447" s="11">
        <v>0</v>
      </c>
      <c r="AA447" s="11">
        <v>285603</v>
      </c>
      <c r="AB447" s="11">
        <v>240059000</v>
      </c>
      <c r="AC447" s="11">
        <v>248765100</v>
      </c>
      <c r="AD447" s="13">
        <v>0.47759960597864098</v>
      </c>
      <c r="AE447" s="13">
        <v>0.27732602911576365</v>
      </c>
      <c r="AF447" s="13">
        <v>0.31250156445326593</v>
      </c>
      <c r="AG447" s="13">
        <v>8.0123197933890986E-2</v>
      </c>
      <c r="AH447" s="13">
        <v>1.1475503974815617</v>
      </c>
      <c r="AI447" s="14">
        <v>0</v>
      </c>
      <c r="AJ447" s="14">
        <v>0</v>
      </c>
      <c r="AK447" s="14">
        <v>1.6875638905939781E-3</v>
      </c>
      <c r="AL447" s="11">
        <v>0</v>
      </c>
      <c r="AM447" s="12">
        <v>524591</v>
      </c>
      <c r="AN447" s="12">
        <v>899710.08026194852</v>
      </c>
      <c r="AO447" s="12">
        <v>146325.08026194846</v>
      </c>
      <c r="AP447" s="31">
        <v>753385</v>
      </c>
      <c r="AQ447" s="11" t="e">
        <v>#N/A</v>
      </c>
      <c r="AT447" s="12"/>
    </row>
    <row r="448" spans="1:46" x14ac:dyDescent="0.3">
      <c r="A448" s="28" t="s">
        <v>449</v>
      </c>
      <c r="B448" s="11">
        <v>2517</v>
      </c>
      <c r="C448" s="12">
        <v>1539824</v>
      </c>
      <c r="D448" s="12">
        <v>1539824</v>
      </c>
      <c r="E448" s="12">
        <v>0</v>
      </c>
      <c r="F448" s="12">
        <v>0</v>
      </c>
      <c r="G448" s="12">
        <v>0</v>
      </c>
      <c r="H448" s="12">
        <v>1539824</v>
      </c>
      <c r="I448" s="12">
        <v>0</v>
      </c>
      <c r="J448" s="12">
        <v>291099</v>
      </c>
      <c r="K448" s="12">
        <v>2976</v>
      </c>
      <c r="L448" s="12">
        <f t="shared" si="6"/>
        <v>294075</v>
      </c>
      <c r="M448" s="12">
        <v>869925</v>
      </c>
      <c r="N448" s="11">
        <v>1134749</v>
      </c>
      <c r="O448" s="11">
        <v>396539</v>
      </c>
      <c r="P448" s="11">
        <v>0</v>
      </c>
      <c r="Q448" s="11">
        <v>396539</v>
      </c>
      <c r="R448" s="11">
        <v>2648</v>
      </c>
      <c r="S448" s="11">
        <v>0</v>
      </c>
      <c r="T448" s="11">
        <v>0</v>
      </c>
      <c r="U448" s="11">
        <v>2403861</v>
      </c>
      <c r="V448" s="11">
        <v>0</v>
      </c>
      <c r="W448" s="11">
        <v>0</v>
      </c>
      <c r="X448" s="11">
        <v>173187</v>
      </c>
      <c r="Y448" s="11">
        <v>0</v>
      </c>
      <c r="Z448" s="11">
        <v>515</v>
      </c>
      <c r="AA448" s="11">
        <v>104732</v>
      </c>
      <c r="AB448" s="11">
        <v>135406700</v>
      </c>
      <c r="AC448" s="11">
        <v>147380900</v>
      </c>
      <c r="AD448" s="13">
        <v>0.56495092945687297</v>
      </c>
      <c r="AE448" s="13">
        <v>0.73693422105383477</v>
      </c>
      <c r="AF448" s="13">
        <v>0.25752228826151558</v>
      </c>
      <c r="AG448" s="13">
        <v>1.7196770540009768E-3</v>
      </c>
      <c r="AH448" s="13">
        <v>1.5611271158262243</v>
      </c>
      <c r="AI448" s="14">
        <v>0</v>
      </c>
      <c r="AJ448" s="14">
        <v>0</v>
      </c>
      <c r="AK448" s="14">
        <v>1.1750979943805473E-3</v>
      </c>
      <c r="AL448" s="11">
        <v>0</v>
      </c>
      <c r="AM448" s="12">
        <v>860858</v>
      </c>
      <c r="AN448" s="12">
        <v>1134749</v>
      </c>
      <c r="AO448" s="11">
        <v>0</v>
      </c>
      <c r="AP448" s="31">
        <v>1134749</v>
      </c>
      <c r="AQ448" s="11">
        <v>0.35426033406904822</v>
      </c>
    </row>
    <row r="449" spans="1:46" x14ac:dyDescent="0.3">
      <c r="A449" s="28" t="s">
        <v>452</v>
      </c>
      <c r="B449" s="11">
        <v>92</v>
      </c>
      <c r="C449" s="12">
        <v>39642</v>
      </c>
      <c r="D449" s="12">
        <v>39642</v>
      </c>
      <c r="E449" s="12">
        <v>0</v>
      </c>
      <c r="F449" s="12">
        <v>0</v>
      </c>
      <c r="G449" s="12">
        <v>0</v>
      </c>
      <c r="H449" s="12">
        <v>39642</v>
      </c>
      <c r="I449" s="12">
        <v>0</v>
      </c>
      <c r="J449" s="12">
        <v>3072</v>
      </c>
      <c r="K449" s="12">
        <v>18</v>
      </c>
      <c r="L449" s="12">
        <f t="shared" si="6"/>
        <v>3090</v>
      </c>
      <c r="M449" s="12">
        <v>17608</v>
      </c>
      <c r="N449" s="11">
        <v>12997</v>
      </c>
      <c r="O449" s="11">
        <v>14949</v>
      </c>
      <c r="P449" s="11">
        <v>0</v>
      </c>
      <c r="Q449" s="11">
        <v>14949</v>
      </c>
      <c r="R449" s="11">
        <v>1948</v>
      </c>
      <c r="S449" s="11">
        <v>0</v>
      </c>
      <c r="T449" s="11">
        <v>0</v>
      </c>
      <c r="U449" s="11">
        <v>47503</v>
      </c>
      <c r="V449" s="11">
        <v>0</v>
      </c>
      <c r="W449" s="11">
        <v>0</v>
      </c>
      <c r="X449" s="11">
        <v>9199</v>
      </c>
      <c r="Y449" s="11">
        <v>0</v>
      </c>
      <c r="Z449" s="11">
        <v>3</v>
      </c>
      <c r="AA449" s="11">
        <v>1105</v>
      </c>
      <c r="AB449" s="11">
        <v>3597300</v>
      </c>
      <c r="AC449" s="11">
        <v>4241400</v>
      </c>
      <c r="AD449" s="13">
        <v>0.44417536955754</v>
      </c>
      <c r="AE449" s="13">
        <v>0.32785934110287068</v>
      </c>
      <c r="AF449" s="13">
        <v>0.37710004540638714</v>
      </c>
      <c r="AG449" s="13">
        <v>4.9139801220927301E-2</v>
      </c>
      <c r="AH449" s="13">
        <v>1.1982745572877249</v>
      </c>
      <c r="AI449" s="14">
        <v>0</v>
      </c>
      <c r="AJ449" s="14">
        <v>0</v>
      </c>
      <c r="AK449" s="14">
        <v>2.1688593388975337E-3</v>
      </c>
      <c r="AL449" s="11">
        <v>0</v>
      </c>
      <c r="AM449" s="12">
        <v>21465</v>
      </c>
      <c r="AN449" s="12">
        <v>12997</v>
      </c>
      <c r="AO449" s="12">
        <v>0</v>
      </c>
      <c r="AP449" s="31">
        <v>12997</v>
      </c>
      <c r="AQ449" s="11">
        <v>0.21323098246175171</v>
      </c>
    </row>
    <row r="450" spans="1:46" x14ac:dyDescent="0.3">
      <c r="A450" s="28" t="s">
        <v>453</v>
      </c>
      <c r="B450" s="11">
        <v>41</v>
      </c>
      <c r="C450" s="12">
        <v>19156</v>
      </c>
      <c r="D450" s="12">
        <v>19156</v>
      </c>
      <c r="E450" s="12">
        <v>0</v>
      </c>
      <c r="F450" s="12">
        <v>0</v>
      </c>
      <c r="G450" s="12">
        <v>0</v>
      </c>
      <c r="H450" s="12">
        <v>19156</v>
      </c>
      <c r="I450" s="12">
        <v>0</v>
      </c>
      <c r="J450" s="12">
        <v>2056</v>
      </c>
      <c r="K450" s="12">
        <v>0</v>
      </c>
      <c r="L450" s="12">
        <f t="shared" ref="L450:L513" si="7">SUM(J450:K450)</f>
        <v>2056</v>
      </c>
      <c r="M450" s="12">
        <v>11433</v>
      </c>
      <c r="N450" s="11">
        <v>3999</v>
      </c>
      <c r="O450" s="11">
        <v>2553</v>
      </c>
      <c r="P450" s="11">
        <v>0</v>
      </c>
      <c r="Q450" s="11">
        <v>2553</v>
      </c>
      <c r="R450" s="11">
        <v>840</v>
      </c>
      <c r="S450" s="11">
        <v>0</v>
      </c>
      <c r="T450" s="11">
        <v>0</v>
      </c>
      <c r="U450" s="11">
        <v>18826</v>
      </c>
      <c r="V450" s="11">
        <v>0</v>
      </c>
      <c r="W450" s="11">
        <v>0</v>
      </c>
      <c r="X450" s="11">
        <v>2491</v>
      </c>
      <c r="Y450" s="11">
        <v>0</v>
      </c>
      <c r="Z450" s="11">
        <v>0</v>
      </c>
      <c r="AA450" s="11">
        <v>740</v>
      </c>
      <c r="AB450" s="11">
        <v>1690700</v>
      </c>
      <c r="AC450" s="11">
        <v>1689100</v>
      </c>
      <c r="AD450" s="13">
        <v>0.59683650031321778</v>
      </c>
      <c r="AE450" s="13">
        <v>0.20875965754854875</v>
      </c>
      <c r="AF450" s="13">
        <v>0.13327416997285446</v>
      </c>
      <c r="AG450" s="13">
        <v>4.3850490707872204E-2</v>
      </c>
      <c r="AH450" s="13">
        <v>0.98272081854249316</v>
      </c>
      <c r="AI450" s="14">
        <v>0</v>
      </c>
      <c r="AJ450" s="14">
        <v>0</v>
      </c>
      <c r="AK450" s="14">
        <v>1.4747498667929666E-3</v>
      </c>
      <c r="AL450" s="11">
        <v>0</v>
      </c>
      <c r="AM450" s="12">
        <v>6796</v>
      </c>
      <c r="AN450" s="12">
        <v>3999</v>
      </c>
      <c r="AO450" s="12">
        <v>0</v>
      </c>
      <c r="AP450" s="31">
        <v>3999</v>
      </c>
      <c r="AQ450" s="11">
        <v>0.81727814242895624</v>
      </c>
    </row>
    <row r="451" spans="1:46" x14ac:dyDescent="0.3">
      <c r="A451" s="28" t="s">
        <v>454</v>
      </c>
      <c r="B451" s="11">
        <v>50</v>
      </c>
      <c r="C451" s="12">
        <v>47351</v>
      </c>
      <c r="D451" s="12">
        <v>47351</v>
      </c>
      <c r="E451" s="12">
        <v>0</v>
      </c>
      <c r="F451" s="12">
        <v>0</v>
      </c>
      <c r="G451" s="12">
        <v>7914</v>
      </c>
      <c r="H451" s="12">
        <v>39437</v>
      </c>
      <c r="I451" s="12">
        <v>5009</v>
      </c>
      <c r="J451" s="12">
        <v>34709</v>
      </c>
      <c r="K451" s="12">
        <v>0</v>
      </c>
      <c r="L451" s="12">
        <f t="shared" si="7"/>
        <v>34709</v>
      </c>
      <c r="M451" s="12">
        <v>24611</v>
      </c>
      <c r="N451" s="11">
        <v>20907</v>
      </c>
      <c r="O451" s="11">
        <v>5475</v>
      </c>
      <c r="P451" s="11">
        <v>0</v>
      </c>
      <c r="Q451" s="11">
        <v>5475</v>
      </c>
      <c r="R451" s="11">
        <v>476</v>
      </c>
      <c r="S451" s="11">
        <v>13634</v>
      </c>
      <c r="T451" s="11">
        <v>0</v>
      </c>
      <c r="U451" s="11">
        <v>65103</v>
      </c>
      <c r="V451" s="11">
        <v>0</v>
      </c>
      <c r="W451" s="11">
        <v>0</v>
      </c>
      <c r="X451" s="11">
        <v>4873</v>
      </c>
      <c r="Y451" s="11">
        <v>0</v>
      </c>
      <c r="Z451" s="11">
        <v>0</v>
      </c>
      <c r="AA451" s="11">
        <v>12487</v>
      </c>
      <c r="AB451" s="11">
        <v>3006683</v>
      </c>
      <c r="AC451" s="11">
        <v>3412700</v>
      </c>
      <c r="AD451" s="13">
        <v>0.62405862514897181</v>
      </c>
      <c r="AE451" s="13">
        <v>0.53013667368207518</v>
      </c>
      <c r="AF451" s="13">
        <v>0.1388290184344651</v>
      </c>
      <c r="AG451" s="13">
        <v>1.20698836118366E-2</v>
      </c>
      <c r="AH451" s="13">
        <v>1.305094200877349</v>
      </c>
      <c r="AI451" s="14">
        <v>0</v>
      </c>
      <c r="AJ451" s="14">
        <v>0</v>
      </c>
      <c r="AK451" s="14">
        <v>1.4279016614410877E-3</v>
      </c>
      <c r="AL451" s="11">
        <v>0</v>
      </c>
      <c r="AM451" s="12">
        <v>31650</v>
      </c>
      <c r="AN451" s="12">
        <v>25000.746215426643</v>
      </c>
      <c r="AO451" s="12">
        <v>4093.7462154266418</v>
      </c>
      <c r="AP451" s="31">
        <v>20907</v>
      </c>
      <c r="AQ451" s="11" t="e">
        <v>#N/A</v>
      </c>
      <c r="AT451" s="12"/>
    </row>
    <row r="452" spans="1:46" x14ac:dyDescent="0.3">
      <c r="A452" s="28" t="s">
        <v>450</v>
      </c>
      <c r="B452" s="11">
        <v>957</v>
      </c>
      <c r="C452" s="12">
        <v>435109</v>
      </c>
      <c r="D452" s="12">
        <v>435109</v>
      </c>
      <c r="E452" s="12">
        <v>0</v>
      </c>
      <c r="F452" s="12">
        <v>0</v>
      </c>
      <c r="G452" s="12">
        <v>0</v>
      </c>
      <c r="H452" s="12">
        <v>435109</v>
      </c>
      <c r="I452" s="12">
        <v>0</v>
      </c>
      <c r="J452" s="12">
        <v>101631</v>
      </c>
      <c r="K452" s="12">
        <v>753</v>
      </c>
      <c r="L452" s="12">
        <f t="shared" si="7"/>
        <v>102384</v>
      </c>
      <c r="M452" s="12">
        <v>203505</v>
      </c>
      <c r="N452" s="11">
        <v>500000</v>
      </c>
      <c r="O452" s="11">
        <v>26475</v>
      </c>
      <c r="P452" s="11">
        <v>0</v>
      </c>
      <c r="Q452" s="11">
        <v>26475</v>
      </c>
      <c r="R452" s="11">
        <v>1876</v>
      </c>
      <c r="S452" s="11">
        <v>0</v>
      </c>
      <c r="T452" s="11">
        <v>0</v>
      </c>
      <c r="U452" s="11">
        <v>731856</v>
      </c>
      <c r="V452" s="11">
        <v>0</v>
      </c>
      <c r="W452" s="11">
        <v>0</v>
      </c>
      <c r="X452" s="11">
        <v>177007</v>
      </c>
      <c r="Y452" s="11">
        <v>0</v>
      </c>
      <c r="Z452" s="11">
        <v>130</v>
      </c>
      <c r="AA452" s="11">
        <v>36565</v>
      </c>
      <c r="AB452" s="11">
        <v>36452800</v>
      </c>
      <c r="AC452" s="11">
        <v>43936000</v>
      </c>
      <c r="AD452" s="13">
        <v>0.46771038981036933</v>
      </c>
      <c r="AE452" s="13">
        <v>1.1491373425969125</v>
      </c>
      <c r="AF452" s="13">
        <v>6.0846822290506516E-2</v>
      </c>
      <c r="AG452" s="13">
        <v>4.3115633094236161E-3</v>
      </c>
      <c r="AH452" s="13">
        <v>1.6820061180072119</v>
      </c>
      <c r="AI452" s="14">
        <v>0</v>
      </c>
      <c r="AJ452" s="14">
        <v>0</v>
      </c>
      <c r="AK452" s="14">
        <v>4.028746358339403E-3</v>
      </c>
      <c r="AL452" s="11">
        <v>0</v>
      </c>
      <c r="AM452" s="12">
        <v>354647</v>
      </c>
      <c r="AN452" s="12">
        <v>500000</v>
      </c>
      <c r="AO452" s="11">
        <v>0</v>
      </c>
      <c r="AP452" s="31">
        <v>500000</v>
      </c>
      <c r="AQ452" s="11">
        <v>0.88856000968043414</v>
      </c>
    </row>
    <row r="453" spans="1:46" x14ac:dyDescent="0.3">
      <c r="A453" s="28" t="s">
        <v>455</v>
      </c>
      <c r="B453" s="11">
        <v>1894</v>
      </c>
      <c r="C453" s="12">
        <v>1261437</v>
      </c>
      <c r="D453" s="12">
        <v>1261437</v>
      </c>
      <c r="E453" s="12">
        <v>0</v>
      </c>
      <c r="F453" s="12">
        <v>0</v>
      </c>
      <c r="G453" s="12">
        <v>0</v>
      </c>
      <c r="H453" s="12">
        <v>1261437</v>
      </c>
      <c r="I453" s="12">
        <v>0</v>
      </c>
      <c r="J453" s="12">
        <v>193657</v>
      </c>
      <c r="K453" s="12">
        <v>0</v>
      </c>
      <c r="L453" s="12">
        <f t="shared" si="7"/>
        <v>193657</v>
      </c>
      <c r="M453" s="12">
        <v>747725</v>
      </c>
      <c r="N453" s="11">
        <v>1086123</v>
      </c>
      <c r="O453" s="11">
        <v>503931</v>
      </c>
      <c r="P453" s="11">
        <v>0</v>
      </c>
      <c r="Q453" s="11">
        <v>503931</v>
      </c>
      <c r="R453" s="11">
        <v>2624</v>
      </c>
      <c r="S453" s="11">
        <v>0</v>
      </c>
      <c r="T453" s="11">
        <v>0</v>
      </c>
      <c r="U453" s="11">
        <v>2340403</v>
      </c>
      <c r="V453" s="11">
        <v>0</v>
      </c>
      <c r="W453" s="11">
        <v>0</v>
      </c>
      <c r="X453" s="11">
        <v>296512</v>
      </c>
      <c r="Y453" s="11">
        <v>0</v>
      </c>
      <c r="Z453" s="11">
        <v>0</v>
      </c>
      <c r="AA453" s="11">
        <v>69674</v>
      </c>
      <c r="AB453" s="11">
        <v>114393600</v>
      </c>
      <c r="AC453" s="11">
        <v>126309600</v>
      </c>
      <c r="AD453" s="13">
        <v>0.59275651499044346</v>
      </c>
      <c r="AE453" s="13">
        <v>0.86102040767791022</v>
      </c>
      <c r="AF453" s="13">
        <v>0.39948962968424107</v>
      </c>
      <c r="AG453" s="13">
        <v>2.0801673012603881E-3</v>
      </c>
      <c r="AH453" s="13">
        <v>1.8553467196538553</v>
      </c>
      <c r="AI453" s="14">
        <v>0</v>
      </c>
      <c r="AJ453" s="14">
        <v>0</v>
      </c>
      <c r="AK453" s="14">
        <v>2.3475016942496848E-3</v>
      </c>
      <c r="AL453" s="11">
        <v>0</v>
      </c>
      <c r="AM453" s="12">
        <v>548463</v>
      </c>
      <c r="AN453" s="12">
        <v>1086123</v>
      </c>
      <c r="AO453" s="12">
        <v>0</v>
      </c>
      <c r="AP453" s="31">
        <v>1086123</v>
      </c>
      <c r="AQ453" s="11" t="e">
        <v>#N/A</v>
      </c>
      <c r="AT453" s="12"/>
    </row>
    <row r="454" spans="1:46" x14ac:dyDescent="0.3">
      <c r="A454" s="28" t="s">
        <v>451</v>
      </c>
      <c r="B454" s="11">
        <v>4213</v>
      </c>
      <c r="C454" s="12">
        <v>3504540</v>
      </c>
      <c r="D454" s="12">
        <v>3504540</v>
      </c>
      <c r="E454" s="12">
        <v>0</v>
      </c>
      <c r="F454" s="12">
        <v>43923</v>
      </c>
      <c r="G454" s="12">
        <v>0</v>
      </c>
      <c r="H454" s="12">
        <v>3460617</v>
      </c>
      <c r="I454" s="12">
        <v>0</v>
      </c>
      <c r="J454" s="12">
        <v>1075572</v>
      </c>
      <c r="K454" s="12">
        <v>0</v>
      </c>
      <c r="L454" s="12">
        <f t="shared" si="7"/>
        <v>1075572</v>
      </c>
      <c r="M454" s="12">
        <v>1961866</v>
      </c>
      <c r="N454" s="11">
        <v>2481159</v>
      </c>
      <c r="O454" s="11">
        <v>602597</v>
      </c>
      <c r="P454" s="11">
        <v>0</v>
      </c>
      <c r="Q454" s="11">
        <v>602597</v>
      </c>
      <c r="R454" s="11">
        <v>5952</v>
      </c>
      <c r="S454" s="11">
        <v>0</v>
      </c>
      <c r="T454" s="11">
        <v>0</v>
      </c>
      <c r="U454" s="11">
        <v>5115690</v>
      </c>
      <c r="V454" s="11">
        <v>1</v>
      </c>
      <c r="W454" s="11">
        <v>165004</v>
      </c>
      <c r="X454" s="11">
        <v>496126</v>
      </c>
      <c r="Y454" s="11">
        <v>0</v>
      </c>
      <c r="Z454" s="11">
        <v>0</v>
      </c>
      <c r="AA454" s="11">
        <v>386969</v>
      </c>
      <c r="AB454" s="11">
        <v>289451300</v>
      </c>
      <c r="AC454" s="11">
        <v>309286250</v>
      </c>
      <c r="AD454" s="13">
        <v>0.56691220091677297</v>
      </c>
      <c r="AE454" s="13">
        <v>0.71697012411370575</v>
      </c>
      <c r="AF454" s="13">
        <v>0.17412993116545403</v>
      </c>
      <c r="AG454" s="13">
        <v>1.7199245105713808E-3</v>
      </c>
      <c r="AH454" s="13">
        <v>1.4597321807065042</v>
      </c>
      <c r="AI454" s="14">
        <v>3.2332507507204086E-9</v>
      </c>
      <c r="AJ454" s="14">
        <v>5.3349930687187036E-4</v>
      </c>
      <c r="AK454" s="14">
        <v>1.6040997619519136E-3</v>
      </c>
      <c r="AL454" s="11">
        <v>0</v>
      </c>
      <c r="AM454" s="12">
        <v>1042521</v>
      </c>
      <c r="AN454" s="12">
        <v>2481159</v>
      </c>
      <c r="AO454" s="11">
        <v>0</v>
      </c>
      <c r="AP454" s="31">
        <v>2481159</v>
      </c>
      <c r="AQ454" s="11">
        <v>1.003130185350942</v>
      </c>
    </row>
    <row r="455" spans="1:46" x14ac:dyDescent="0.3">
      <c r="A455" s="28" t="s">
        <v>456</v>
      </c>
      <c r="B455" s="11">
        <v>1533</v>
      </c>
      <c r="C455" s="12">
        <v>979528</v>
      </c>
      <c r="D455" s="12">
        <v>979528</v>
      </c>
      <c r="E455" s="12">
        <v>0</v>
      </c>
      <c r="F455" s="12">
        <v>0</v>
      </c>
      <c r="G455" s="12">
        <v>0</v>
      </c>
      <c r="H455" s="12">
        <v>979528</v>
      </c>
      <c r="I455" s="12">
        <v>0</v>
      </c>
      <c r="J455" s="12">
        <v>206683</v>
      </c>
      <c r="K455" s="12">
        <v>0</v>
      </c>
      <c r="L455" s="12">
        <f t="shared" si="7"/>
        <v>206683</v>
      </c>
      <c r="M455" s="12">
        <v>382933</v>
      </c>
      <c r="N455" s="11">
        <v>1002331</v>
      </c>
      <c r="O455" s="11">
        <v>126291</v>
      </c>
      <c r="P455" s="11">
        <v>0</v>
      </c>
      <c r="Q455" s="11">
        <v>126291</v>
      </c>
      <c r="R455" s="11">
        <v>3252</v>
      </c>
      <c r="S455" s="11">
        <v>0</v>
      </c>
      <c r="T455" s="11">
        <v>0</v>
      </c>
      <c r="U455" s="11">
        <v>1514806</v>
      </c>
      <c r="V455" s="11">
        <v>0</v>
      </c>
      <c r="W455" s="11">
        <v>0</v>
      </c>
      <c r="X455" s="11">
        <v>144508</v>
      </c>
      <c r="Y455" s="11">
        <v>0</v>
      </c>
      <c r="Z455" s="11">
        <v>0</v>
      </c>
      <c r="AA455" s="11">
        <v>74360</v>
      </c>
      <c r="AB455" s="11">
        <v>85161100</v>
      </c>
      <c r="AC455" s="11">
        <v>91617450</v>
      </c>
      <c r="AD455" s="13">
        <v>0.39093624684541944</v>
      </c>
      <c r="AE455" s="13">
        <v>1.0232795795526008</v>
      </c>
      <c r="AF455" s="13">
        <v>0.12893046446860121</v>
      </c>
      <c r="AG455" s="13">
        <v>3.3199663511405495E-3</v>
      </c>
      <c r="AH455" s="13">
        <v>1.5464662572177619</v>
      </c>
      <c r="AI455" s="14">
        <v>0</v>
      </c>
      <c r="AJ455" s="14">
        <v>0</v>
      </c>
      <c r="AK455" s="14">
        <v>1.5772977746051652E-3</v>
      </c>
      <c r="AL455" s="11">
        <v>0</v>
      </c>
      <c r="AM455" s="12">
        <v>487364</v>
      </c>
      <c r="AN455" s="12">
        <v>1002331</v>
      </c>
      <c r="AO455" s="12">
        <v>0</v>
      </c>
      <c r="AP455" s="31">
        <v>1002331</v>
      </c>
      <c r="AQ455" s="11">
        <v>1.1799688867795179</v>
      </c>
    </row>
    <row r="456" spans="1:46" x14ac:dyDescent="0.3">
      <c r="A456" s="28" t="s">
        <v>457</v>
      </c>
      <c r="B456" s="11">
        <v>204</v>
      </c>
      <c r="C456" s="12">
        <v>72787</v>
      </c>
      <c r="D456" s="12">
        <v>72787</v>
      </c>
      <c r="E456" s="12">
        <v>0</v>
      </c>
      <c r="F456" s="12">
        <v>0</v>
      </c>
      <c r="G456" s="12">
        <v>0</v>
      </c>
      <c r="H456" s="12">
        <v>72787</v>
      </c>
      <c r="I456" s="12">
        <v>0</v>
      </c>
      <c r="J456" s="12">
        <v>23867</v>
      </c>
      <c r="K456" s="12">
        <v>421</v>
      </c>
      <c r="L456" s="12">
        <f t="shared" si="7"/>
        <v>24288</v>
      </c>
      <c r="M456" s="12">
        <v>39706</v>
      </c>
      <c r="N456" s="11">
        <v>92500</v>
      </c>
      <c r="O456" s="11">
        <v>4805</v>
      </c>
      <c r="P456" s="11">
        <v>0</v>
      </c>
      <c r="Q456" s="11">
        <v>4805</v>
      </c>
      <c r="R456" s="11">
        <v>516</v>
      </c>
      <c r="S456" s="11">
        <v>0</v>
      </c>
      <c r="T456" s="11">
        <v>0</v>
      </c>
      <c r="U456" s="11">
        <v>137526</v>
      </c>
      <c r="V456" s="11">
        <v>0</v>
      </c>
      <c r="W456" s="11">
        <v>0</v>
      </c>
      <c r="X456" s="11">
        <v>37815</v>
      </c>
      <c r="Y456" s="11">
        <v>0</v>
      </c>
      <c r="Z456" s="11">
        <v>73</v>
      </c>
      <c r="AA456" s="11">
        <v>8587</v>
      </c>
      <c r="AB456" s="11">
        <v>6029800</v>
      </c>
      <c r="AC456" s="11">
        <v>7404730</v>
      </c>
      <c r="AD456" s="13">
        <v>0.54550950032285983</v>
      </c>
      <c r="AE456" s="13">
        <v>1.2708313297704261</v>
      </c>
      <c r="AF456" s="13">
        <v>6.601453556266916E-2</v>
      </c>
      <c r="AG456" s="13">
        <v>7.0891780125571877E-3</v>
      </c>
      <c r="AH456" s="13">
        <v>1.8894445436685123</v>
      </c>
      <c r="AI456" s="14">
        <v>0</v>
      </c>
      <c r="AJ456" s="14">
        <v>0</v>
      </c>
      <c r="AK456" s="14">
        <v>5.106870878479026E-3</v>
      </c>
      <c r="AL456" s="11">
        <v>0</v>
      </c>
      <c r="AM456" s="12">
        <v>75088</v>
      </c>
      <c r="AN456" s="12">
        <v>92500</v>
      </c>
      <c r="AO456" s="12">
        <v>0</v>
      </c>
      <c r="AP456" s="31">
        <v>92500</v>
      </c>
      <c r="AQ456" s="11">
        <v>0.56756707605768053</v>
      </c>
    </row>
    <row r="457" spans="1:46" x14ac:dyDescent="0.3">
      <c r="A457" s="28" t="s">
        <v>458</v>
      </c>
      <c r="B457" s="11">
        <v>2248</v>
      </c>
      <c r="C457" s="12">
        <v>2205231</v>
      </c>
      <c r="D457" s="12">
        <v>2205231</v>
      </c>
      <c r="E457" s="12">
        <v>0</v>
      </c>
      <c r="F457" s="12">
        <v>193415</v>
      </c>
      <c r="G457" s="12">
        <v>154558</v>
      </c>
      <c r="H457" s="12">
        <v>1857258</v>
      </c>
      <c r="I457" s="12">
        <v>0</v>
      </c>
      <c r="J457" s="12">
        <v>418777</v>
      </c>
      <c r="K457" s="12">
        <v>0</v>
      </c>
      <c r="L457" s="12">
        <f t="shared" si="7"/>
        <v>418777</v>
      </c>
      <c r="M457" s="12">
        <v>584463</v>
      </c>
      <c r="N457" s="11">
        <v>830272</v>
      </c>
      <c r="O457" s="11">
        <v>586377</v>
      </c>
      <c r="P457" s="11">
        <v>0</v>
      </c>
      <c r="Q457" s="11">
        <v>586377</v>
      </c>
      <c r="R457" s="11">
        <v>113141</v>
      </c>
      <c r="S457" s="11">
        <v>215615</v>
      </c>
      <c r="T457" s="11">
        <v>0</v>
      </c>
      <c r="U457" s="11">
        <v>2550044</v>
      </c>
      <c r="V457" s="11">
        <v>0</v>
      </c>
      <c r="W457" s="11">
        <v>0</v>
      </c>
      <c r="X457" s="11">
        <v>487696</v>
      </c>
      <c r="Y457" s="11">
        <v>0</v>
      </c>
      <c r="Z457" s="11">
        <v>0</v>
      </c>
      <c r="AA457" s="11">
        <v>150668</v>
      </c>
      <c r="AB457" s="11">
        <v>197090103</v>
      </c>
      <c r="AC457" s="11">
        <v>196762700</v>
      </c>
      <c r="AD457" s="13">
        <v>0.31469133529105808</v>
      </c>
      <c r="AE457" s="13">
        <v>0.4470418218685826</v>
      </c>
      <c r="AF457" s="13">
        <v>0.31572188678148111</v>
      </c>
      <c r="AG457" s="13">
        <v>6.0918299988477635E-2</v>
      </c>
      <c r="AH457" s="13">
        <v>1.1383733439295993</v>
      </c>
      <c r="AI457" s="14">
        <v>0</v>
      </c>
      <c r="AJ457" s="14">
        <v>0</v>
      </c>
      <c r="AK457" s="14">
        <v>2.4785998565785079E-3</v>
      </c>
      <c r="AL457" s="11">
        <v>0</v>
      </c>
      <c r="AM457" s="12">
        <v>440657</v>
      </c>
      <c r="AN457" s="12">
        <v>830272</v>
      </c>
      <c r="AO457" s="12">
        <v>0</v>
      </c>
      <c r="AP457" s="31">
        <v>830272</v>
      </c>
      <c r="AQ457" s="11">
        <v>0.26138515012387153</v>
      </c>
    </row>
    <row r="458" spans="1:46" x14ac:dyDescent="0.3">
      <c r="A458" s="28" t="s">
        <v>459</v>
      </c>
      <c r="B458" s="11">
        <v>809</v>
      </c>
      <c r="C458" s="12">
        <v>2539058</v>
      </c>
      <c r="D458" s="12">
        <v>2539058</v>
      </c>
      <c r="E458" s="12">
        <v>0</v>
      </c>
      <c r="F458" s="12">
        <v>320858</v>
      </c>
      <c r="G458" s="12">
        <v>109370</v>
      </c>
      <c r="H458" s="12">
        <v>2108830</v>
      </c>
      <c r="I458" s="12">
        <v>73706</v>
      </c>
      <c r="J458" s="12">
        <v>309872</v>
      </c>
      <c r="K458" s="12">
        <v>0</v>
      </c>
      <c r="L458" s="12">
        <f t="shared" si="7"/>
        <v>309872</v>
      </c>
      <c r="M458" s="12">
        <v>479364</v>
      </c>
      <c r="N458" s="11">
        <v>546172</v>
      </c>
      <c r="O458" s="11">
        <v>462018</v>
      </c>
      <c r="P458" s="11">
        <v>0</v>
      </c>
      <c r="Q458" s="11">
        <v>462018</v>
      </c>
      <c r="R458" s="11">
        <v>72640</v>
      </c>
      <c r="S458" s="11">
        <v>152576</v>
      </c>
      <c r="T458" s="11">
        <v>0</v>
      </c>
      <c r="U458" s="11">
        <v>1950001</v>
      </c>
      <c r="V458" s="11">
        <v>0</v>
      </c>
      <c r="W458" s="11">
        <v>0</v>
      </c>
      <c r="X458" s="11">
        <v>319102</v>
      </c>
      <c r="Y458" s="11">
        <v>0</v>
      </c>
      <c r="Z458" s="11">
        <v>0</v>
      </c>
      <c r="AA458" s="11">
        <v>111486</v>
      </c>
      <c r="AB458" s="11">
        <v>218859235</v>
      </c>
      <c r="AC458" s="11">
        <v>221107200</v>
      </c>
      <c r="AD458" s="13">
        <v>0.22731277533039648</v>
      </c>
      <c r="AE458" s="13">
        <v>0.25899290127701141</v>
      </c>
      <c r="AF458" s="13">
        <v>0.21908736123822214</v>
      </c>
      <c r="AG458" s="13">
        <v>3.4445640473627553E-2</v>
      </c>
      <c r="AH458" s="13">
        <v>0.73983867831925754</v>
      </c>
      <c r="AI458" s="14">
        <v>0</v>
      </c>
      <c r="AJ458" s="14">
        <v>0</v>
      </c>
      <c r="AK458" s="14">
        <v>1.4432004023387751E-3</v>
      </c>
      <c r="AL458" s="11">
        <v>0</v>
      </c>
      <c r="AM458" s="12">
        <v>0</v>
      </c>
      <c r="AN458" s="12">
        <v>565437.65387503011</v>
      </c>
      <c r="AO458" s="12">
        <v>19265.653875030075</v>
      </c>
      <c r="AP458" s="31">
        <v>546172</v>
      </c>
      <c r="AQ458" s="11">
        <v>0.48304453223861166</v>
      </c>
    </row>
    <row r="459" spans="1:46" x14ac:dyDescent="0.3">
      <c r="A459" s="28" t="s">
        <v>460</v>
      </c>
      <c r="B459" s="11">
        <v>4888</v>
      </c>
      <c r="C459" s="12">
        <v>5168493</v>
      </c>
      <c r="D459" s="12">
        <v>5168493</v>
      </c>
      <c r="E459" s="12">
        <v>0</v>
      </c>
      <c r="F459" s="12">
        <v>23071</v>
      </c>
      <c r="G459" s="12">
        <v>0</v>
      </c>
      <c r="H459" s="12">
        <v>5145422</v>
      </c>
      <c r="I459" s="12">
        <v>0</v>
      </c>
      <c r="J459" s="12">
        <v>520967</v>
      </c>
      <c r="K459" s="12">
        <v>101470</v>
      </c>
      <c r="L459" s="12">
        <f t="shared" si="7"/>
        <v>622437</v>
      </c>
      <c r="M459" s="12">
        <v>3369005</v>
      </c>
      <c r="N459" s="11">
        <v>2504583</v>
      </c>
      <c r="O459" s="11">
        <v>1272881</v>
      </c>
      <c r="P459" s="11">
        <v>0</v>
      </c>
      <c r="Q459" s="11">
        <v>1272881</v>
      </c>
      <c r="R459" s="11">
        <v>46315</v>
      </c>
      <c r="S459" s="11">
        <v>0</v>
      </c>
      <c r="T459" s="11">
        <v>0</v>
      </c>
      <c r="U459" s="11">
        <v>7225039</v>
      </c>
      <c r="V459" s="11">
        <v>0</v>
      </c>
      <c r="W459" s="11">
        <v>0</v>
      </c>
      <c r="X459" s="11">
        <v>707256</v>
      </c>
      <c r="Y459" s="11">
        <v>0</v>
      </c>
      <c r="Z459" s="11">
        <v>17560</v>
      </c>
      <c r="AA459" s="11">
        <v>187434</v>
      </c>
      <c r="AB459" s="11">
        <v>484110600</v>
      </c>
      <c r="AC459" s="11">
        <v>491285500</v>
      </c>
      <c r="AD459" s="13">
        <v>0.65475776330882096</v>
      </c>
      <c r="AE459" s="13">
        <v>0.48675949222435011</v>
      </c>
      <c r="AF459" s="13">
        <v>0.24738126435499364</v>
      </c>
      <c r="AG459" s="13">
        <v>9.0012053433129492E-3</v>
      </c>
      <c r="AH459" s="13">
        <v>1.3978997252314778</v>
      </c>
      <c r="AI459" s="14">
        <v>0</v>
      </c>
      <c r="AJ459" s="14">
        <v>0</v>
      </c>
      <c r="AK459" s="14">
        <v>1.4396028378610808E-3</v>
      </c>
      <c r="AL459" s="11">
        <v>0</v>
      </c>
      <c r="AM459" s="12">
        <v>444426</v>
      </c>
      <c r="AN459" s="12">
        <v>2504583</v>
      </c>
      <c r="AO459" s="12">
        <v>0</v>
      </c>
      <c r="AP459" s="31">
        <v>2504583</v>
      </c>
      <c r="AQ459" s="11">
        <v>0.39868632148051986</v>
      </c>
    </row>
    <row r="460" spans="1:46" x14ac:dyDescent="0.3">
      <c r="A460" s="28" t="s">
        <v>461</v>
      </c>
      <c r="B460" s="11">
        <v>21399</v>
      </c>
      <c r="C460" s="12">
        <v>26496541</v>
      </c>
      <c r="D460" s="12">
        <v>26496541</v>
      </c>
      <c r="E460" s="12">
        <v>0</v>
      </c>
      <c r="F460" s="12">
        <v>845716</v>
      </c>
      <c r="G460" s="12">
        <v>1537030</v>
      </c>
      <c r="H460" s="12">
        <v>24113795</v>
      </c>
      <c r="I460" s="12">
        <v>0</v>
      </c>
      <c r="J460" s="12">
        <v>3907973</v>
      </c>
      <c r="K460" s="12">
        <v>1137</v>
      </c>
      <c r="L460" s="12">
        <f t="shared" si="7"/>
        <v>3909110</v>
      </c>
      <c r="M460" s="12">
        <v>7587571</v>
      </c>
      <c r="N460" s="11">
        <v>9670769</v>
      </c>
      <c r="O460" s="11">
        <v>7738131</v>
      </c>
      <c r="P460" s="11">
        <v>0</v>
      </c>
      <c r="Q460" s="11">
        <v>7738131</v>
      </c>
      <c r="R460" s="11">
        <v>1083345</v>
      </c>
      <c r="S460" s="11">
        <v>2144220</v>
      </c>
      <c r="T460" s="11">
        <v>0</v>
      </c>
      <c r="U460" s="11">
        <v>29108589</v>
      </c>
      <c r="V460" s="11">
        <v>0</v>
      </c>
      <c r="W460" s="11">
        <v>0</v>
      </c>
      <c r="X460" s="11">
        <v>5564802</v>
      </c>
      <c r="Y460" s="11">
        <v>0</v>
      </c>
      <c r="Z460" s="11">
        <v>197</v>
      </c>
      <c r="AA460" s="11">
        <v>1406011</v>
      </c>
      <c r="AB460" s="11">
        <v>2435481610</v>
      </c>
      <c r="AC460" s="11">
        <v>2467191203</v>
      </c>
      <c r="AD460" s="13">
        <v>0.31465685927909731</v>
      </c>
      <c r="AE460" s="13">
        <v>0.40104715993480078</v>
      </c>
      <c r="AF460" s="13">
        <v>0.32090058823175699</v>
      </c>
      <c r="AG460" s="13">
        <v>4.4926358542900446E-2</v>
      </c>
      <c r="AH460" s="13">
        <v>1.0815309659885557</v>
      </c>
      <c r="AI460" s="14">
        <v>0</v>
      </c>
      <c r="AJ460" s="14">
        <v>0</v>
      </c>
      <c r="AK460" s="14">
        <v>2.2555211745378455E-3</v>
      </c>
      <c r="AL460" s="11">
        <v>0</v>
      </c>
      <c r="AM460" s="12">
        <v>0</v>
      </c>
      <c r="AN460" s="12">
        <v>9670769</v>
      </c>
      <c r="AO460" s="12">
        <v>0</v>
      </c>
      <c r="AP460" s="31">
        <v>9670769</v>
      </c>
      <c r="AQ460" s="11">
        <v>1.3595407257041361</v>
      </c>
    </row>
    <row r="461" spans="1:46" x14ac:dyDescent="0.3">
      <c r="A461" s="28" t="s">
        <v>462</v>
      </c>
      <c r="B461" s="11">
        <v>202</v>
      </c>
      <c r="C461" s="12">
        <v>82682</v>
      </c>
      <c r="D461" s="12">
        <v>82682</v>
      </c>
      <c r="E461" s="12">
        <v>0</v>
      </c>
      <c r="F461" s="12">
        <v>0</v>
      </c>
      <c r="G461" s="12">
        <v>0</v>
      </c>
      <c r="H461" s="12">
        <v>82682</v>
      </c>
      <c r="I461" s="12">
        <v>0</v>
      </c>
      <c r="J461" s="12">
        <v>12459</v>
      </c>
      <c r="K461" s="12">
        <v>0</v>
      </c>
      <c r="L461" s="12">
        <f t="shared" si="7"/>
        <v>12459</v>
      </c>
      <c r="M461" s="12">
        <v>27330</v>
      </c>
      <c r="N461" s="11">
        <v>107151</v>
      </c>
      <c r="O461" s="11">
        <v>703</v>
      </c>
      <c r="P461" s="11">
        <v>0</v>
      </c>
      <c r="Q461" s="11">
        <v>703</v>
      </c>
      <c r="R461" s="11">
        <v>963</v>
      </c>
      <c r="S461" s="11">
        <v>0</v>
      </c>
      <c r="T461" s="11">
        <v>0</v>
      </c>
      <c r="U461" s="11">
        <v>136147</v>
      </c>
      <c r="V461" s="11">
        <v>0</v>
      </c>
      <c r="W461" s="11">
        <v>0</v>
      </c>
      <c r="X461" s="11">
        <v>40302</v>
      </c>
      <c r="Y461" s="11">
        <v>0</v>
      </c>
      <c r="Z461" s="11">
        <v>0</v>
      </c>
      <c r="AA461" s="11">
        <v>4482</v>
      </c>
      <c r="AB461" s="11">
        <v>7275322</v>
      </c>
      <c r="AC461" s="11">
        <v>8628000</v>
      </c>
      <c r="AD461" s="13">
        <v>0.33054352821654048</v>
      </c>
      <c r="AE461" s="13">
        <v>1.2959410754456835</v>
      </c>
      <c r="AF461" s="13">
        <v>8.5024551897631886E-3</v>
      </c>
      <c r="AG461" s="13">
        <v>1.1647033211581722E-2</v>
      </c>
      <c r="AH461" s="13">
        <v>1.6466340920635689</v>
      </c>
      <c r="AI461" s="14">
        <v>0</v>
      </c>
      <c r="AJ461" s="14">
        <v>0</v>
      </c>
      <c r="AK461" s="14">
        <v>4.6710709318497912E-3</v>
      </c>
      <c r="AL461" s="11">
        <v>0</v>
      </c>
      <c r="AM461" s="12">
        <v>70080</v>
      </c>
      <c r="AN461" s="12">
        <v>107151</v>
      </c>
      <c r="AO461" s="12">
        <v>0</v>
      </c>
      <c r="AP461" s="31">
        <v>107151</v>
      </c>
      <c r="AQ461" s="11">
        <v>0.63121587649200872</v>
      </c>
    </row>
    <row r="462" spans="1:46" x14ac:dyDescent="0.3">
      <c r="A462" s="28" t="s">
        <v>463</v>
      </c>
      <c r="B462" s="11">
        <v>6624</v>
      </c>
      <c r="C462" s="12">
        <v>4889823</v>
      </c>
      <c r="D462" s="12">
        <v>4889823</v>
      </c>
      <c r="E462" s="12">
        <v>0</v>
      </c>
      <c r="F462" s="12">
        <v>0</v>
      </c>
      <c r="G462" s="12">
        <v>0</v>
      </c>
      <c r="H462" s="12">
        <v>4889823</v>
      </c>
      <c r="I462" s="12">
        <v>0</v>
      </c>
      <c r="J462" s="12">
        <v>1484671</v>
      </c>
      <c r="K462" s="12">
        <v>10106</v>
      </c>
      <c r="L462" s="12">
        <f t="shared" si="7"/>
        <v>1494777</v>
      </c>
      <c r="M462" s="12">
        <v>2306007</v>
      </c>
      <c r="N462" s="11">
        <v>2974236</v>
      </c>
      <c r="O462" s="11">
        <v>1208667</v>
      </c>
      <c r="P462" s="11">
        <v>0</v>
      </c>
      <c r="Q462" s="11">
        <v>1208667</v>
      </c>
      <c r="R462" s="11">
        <v>10122</v>
      </c>
      <c r="S462" s="11">
        <v>0</v>
      </c>
      <c r="T462" s="11">
        <v>0</v>
      </c>
      <c r="U462" s="11">
        <v>6499031</v>
      </c>
      <c r="V462" s="11">
        <v>0</v>
      </c>
      <c r="W462" s="11">
        <v>0</v>
      </c>
      <c r="X462" s="11">
        <v>925126</v>
      </c>
      <c r="Y462" s="11">
        <v>0</v>
      </c>
      <c r="Z462" s="11">
        <v>1749</v>
      </c>
      <c r="AA462" s="11">
        <v>534155</v>
      </c>
      <c r="AB462" s="11">
        <v>400431358</v>
      </c>
      <c r="AC462" s="11">
        <v>438220100</v>
      </c>
      <c r="AD462" s="13">
        <v>0.47159314355550291</v>
      </c>
      <c r="AE462" s="13">
        <v>0.60825023727852723</v>
      </c>
      <c r="AF462" s="13">
        <v>0.24718011265438442</v>
      </c>
      <c r="AG462" s="13">
        <v>2.0700135771785605E-3</v>
      </c>
      <c r="AH462" s="13">
        <v>1.3290935070655931</v>
      </c>
      <c r="AI462" s="14">
        <v>0</v>
      </c>
      <c r="AJ462" s="14">
        <v>0</v>
      </c>
      <c r="AK462" s="14">
        <v>2.1110989660218689E-3</v>
      </c>
      <c r="AL462" s="11">
        <v>0</v>
      </c>
      <c r="AM462" s="12">
        <v>2066096</v>
      </c>
      <c r="AN462" s="12">
        <v>2974236</v>
      </c>
      <c r="AO462" s="12">
        <v>0</v>
      </c>
      <c r="AP462" s="31">
        <v>2974236</v>
      </c>
      <c r="AQ462" s="11">
        <v>0.2577302841772976</v>
      </c>
    </row>
    <row r="463" spans="1:46" x14ac:dyDescent="0.3">
      <c r="A463" s="28" t="s">
        <v>464</v>
      </c>
      <c r="B463" s="11">
        <v>10819</v>
      </c>
      <c r="C463" s="12">
        <v>15704414</v>
      </c>
      <c r="D463" s="12">
        <v>15704414</v>
      </c>
      <c r="E463" s="12">
        <v>0</v>
      </c>
      <c r="F463" s="12">
        <v>718870</v>
      </c>
      <c r="G463" s="12">
        <v>2053903</v>
      </c>
      <c r="H463" s="12">
        <v>12931641</v>
      </c>
      <c r="I463" s="12">
        <v>1866103</v>
      </c>
      <c r="J463" s="12">
        <v>5605234</v>
      </c>
      <c r="K463" s="12">
        <v>0</v>
      </c>
      <c r="L463" s="12">
        <f t="shared" si="7"/>
        <v>5605234</v>
      </c>
      <c r="M463" s="12">
        <v>6176202</v>
      </c>
      <c r="N463" s="11">
        <v>3101383</v>
      </c>
      <c r="O463" s="11">
        <v>4116965</v>
      </c>
      <c r="P463" s="11">
        <v>0</v>
      </c>
      <c r="Q463" s="11">
        <v>4116965</v>
      </c>
      <c r="R463" s="11">
        <v>1155803</v>
      </c>
      <c r="S463" s="11">
        <v>2865277</v>
      </c>
      <c r="T463" s="11">
        <v>0</v>
      </c>
      <c r="U463" s="11">
        <v>18220265</v>
      </c>
      <c r="V463" s="11">
        <v>0</v>
      </c>
      <c r="W463" s="11">
        <v>0</v>
      </c>
      <c r="X463" s="11">
        <v>2124278</v>
      </c>
      <c r="Y463" s="11">
        <v>0</v>
      </c>
      <c r="Z463" s="11">
        <v>0</v>
      </c>
      <c r="AA463" s="11">
        <v>2016651</v>
      </c>
      <c r="AB463" s="11">
        <v>1223661200</v>
      </c>
      <c r="AC463" s="11">
        <v>1251109900</v>
      </c>
      <c r="AD463" s="13">
        <v>0.47760388646730911</v>
      </c>
      <c r="AE463" s="13">
        <v>0.2398290363922104</v>
      </c>
      <c r="AF463" s="13">
        <v>0.31836369413595689</v>
      </c>
      <c r="AG463" s="13">
        <v>8.9377906485340872E-2</v>
      </c>
      <c r="AH463" s="13">
        <v>1.1251745234808173</v>
      </c>
      <c r="AI463" s="14">
        <v>0</v>
      </c>
      <c r="AJ463" s="14">
        <v>0</v>
      </c>
      <c r="AK463" s="14">
        <v>1.6979147875018814E-3</v>
      </c>
      <c r="AL463" s="11">
        <v>0</v>
      </c>
      <c r="AM463" s="12">
        <v>434909</v>
      </c>
      <c r="AN463" s="12">
        <v>3582334.2564941077</v>
      </c>
      <c r="AO463" s="12">
        <v>480951.2564941076</v>
      </c>
      <c r="AP463" s="31">
        <v>3101383</v>
      </c>
      <c r="AQ463" s="11">
        <v>0.67101130346873961</v>
      </c>
    </row>
    <row r="464" spans="1:46" x14ac:dyDescent="0.3">
      <c r="A464" s="28" t="s">
        <v>465</v>
      </c>
      <c r="B464" s="11">
        <v>9140</v>
      </c>
      <c r="C464" s="12">
        <v>6272126</v>
      </c>
      <c r="D464" s="12">
        <v>6272126</v>
      </c>
      <c r="E464" s="12">
        <v>0</v>
      </c>
      <c r="F464" s="12">
        <v>192288</v>
      </c>
      <c r="G464" s="12">
        <v>0</v>
      </c>
      <c r="H464" s="12">
        <v>6079838</v>
      </c>
      <c r="I464" s="12">
        <v>0</v>
      </c>
      <c r="J464" s="12">
        <v>1892401</v>
      </c>
      <c r="K464" s="12">
        <v>6922</v>
      </c>
      <c r="L464" s="12">
        <f t="shared" si="7"/>
        <v>1899323</v>
      </c>
      <c r="M464" s="12">
        <v>3225315</v>
      </c>
      <c r="N464" s="11">
        <v>3952501</v>
      </c>
      <c r="O464" s="11">
        <v>1101460</v>
      </c>
      <c r="P464" s="11">
        <v>0</v>
      </c>
      <c r="Q464" s="11">
        <v>1101460</v>
      </c>
      <c r="R464" s="11">
        <v>119352</v>
      </c>
      <c r="S464" s="11">
        <v>0</v>
      </c>
      <c r="T464" s="11">
        <v>0</v>
      </c>
      <c r="U464" s="11">
        <v>8664245</v>
      </c>
      <c r="V464" s="11">
        <v>0</v>
      </c>
      <c r="W464" s="11">
        <v>0</v>
      </c>
      <c r="X464" s="11">
        <v>920848</v>
      </c>
      <c r="Y464" s="11">
        <v>0</v>
      </c>
      <c r="Z464" s="11">
        <v>1198</v>
      </c>
      <c r="AA464" s="11">
        <v>680849</v>
      </c>
      <c r="AB464" s="11">
        <v>514414595</v>
      </c>
      <c r="AC464" s="11">
        <v>563436800</v>
      </c>
      <c r="AD464" s="13">
        <v>0.53049357565119337</v>
      </c>
      <c r="AE464" s="13">
        <v>0.65009972305183128</v>
      </c>
      <c r="AF464" s="13">
        <v>0.18116601133122298</v>
      </c>
      <c r="AG464" s="13">
        <v>1.9630786215027441E-2</v>
      </c>
      <c r="AH464" s="13">
        <v>1.3813900962492749</v>
      </c>
      <c r="AI464" s="14">
        <v>0</v>
      </c>
      <c r="AJ464" s="14">
        <v>0</v>
      </c>
      <c r="AK464" s="14">
        <v>1.6343412428865137E-3</v>
      </c>
      <c r="AL464" s="11">
        <v>0</v>
      </c>
      <c r="AM464" s="12">
        <v>2782660</v>
      </c>
      <c r="AN464" s="12">
        <v>3952501</v>
      </c>
      <c r="AO464" s="12">
        <v>0</v>
      </c>
      <c r="AP464" s="31">
        <v>3952501</v>
      </c>
      <c r="AQ464" s="11">
        <v>0.65025018327093098</v>
      </c>
    </row>
    <row r="465" spans="1:43" x14ac:dyDescent="0.3">
      <c r="A465" s="28" t="s">
        <v>466</v>
      </c>
      <c r="B465" s="11">
        <v>553</v>
      </c>
      <c r="C465" s="12">
        <v>203043</v>
      </c>
      <c r="D465" s="12">
        <v>203043</v>
      </c>
      <c r="E465" s="12">
        <v>0</v>
      </c>
      <c r="F465" s="12">
        <v>0</v>
      </c>
      <c r="G465" s="12">
        <v>0</v>
      </c>
      <c r="H465" s="12">
        <v>203043</v>
      </c>
      <c r="I465" s="12">
        <v>0</v>
      </c>
      <c r="J465" s="12">
        <v>23727</v>
      </c>
      <c r="K465" s="12">
        <v>1138</v>
      </c>
      <c r="L465" s="12">
        <f t="shared" si="7"/>
        <v>24865</v>
      </c>
      <c r="M465" s="12">
        <v>103659</v>
      </c>
      <c r="N465" s="11">
        <v>131919</v>
      </c>
      <c r="O465" s="11">
        <v>64153</v>
      </c>
      <c r="P465" s="11">
        <v>0</v>
      </c>
      <c r="Q465" s="11">
        <v>64153</v>
      </c>
      <c r="R465" s="11">
        <v>1139</v>
      </c>
      <c r="S465" s="11">
        <v>0</v>
      </c>
      <c r="T465" s="11">
        <v>0</v>
      </c>
      <c r="U465" s="11">
        <v>300871</v>
      </c>
      <c r="V465" s="11">
        <v>0</v>
      </c>
      <c r="W465" s="11">
        <v>0</v>
      </c>
      <c r="X465" s="11">
        <v>23617</v>
      </c>
      <c r="Y465" s="11">
        <v>0</v>
      </c>
      <c r="Z465" s="11">
        <v>197</v>
      </c>
      <c r="AA465" s="11">
        <v>8537</v>
      </c>
      <c r="AB465" s="11">
        <v>18467877</v>
      </c>
      <c r="AC465" s="11">
        <v>22687675</v>
      </c>
      <c r="AD465" s="13">
        <v>0.51052732672389589</v>
      </c>
      <c r="AE465" s="13">
        <v>0.64970966741035152</v>
      </c>
      <c r="AF465" s="13">
        <v>0.3159577035406293</v>
      </c>
      <c r="AG465" s="13">
        <v>5.6096491876105065E-3</v>
      </c>
      <c r="AH465" s="13">
        <v>1.4818043468624873</v>
      </c>
      <c r="AI465" s="14">
        <v>0</v>
      </c>
      <c r="AJ465" s="14">
        <v>0</v>
      </c>
      <c r="AK465" s="14">
        <v>1.0409616675133085E-3</v>
      </c>
      <c r="AL465" s="11">
        <v>0</v>
      </c>
      <c r="AM465" s="12">
        <v>252146</v>
      </c>
      <c r="AN465" s="12">
        <v>131919</v>
      </c>
      <c r="AO465" s="12">
        <v>0</v>
      </c>
      <c r="AP465" s="31">
        <v>131919</v>
      </c>
      <c r="AQ465" s="11">
        <v>0.20334992530123847</v>
      </c>
    </row>
    <row r="466" spans="1:43" x14ac:dyDescent="0.3">
      <c r="A466" s="28" t="s">
        <v>467</v>
      </c>
      <c r="B466" s="11">
        <v>338</v>
      </c>
      <c r="C466" s="12">
        <v>598209</v>
      </c>
      <c r="D466" s="12">
        <v>598209</v>
      </c>
      <c r="E466" s="12">
        <v>0</v>
      </c>
      <c r="F466" s="12">
        <v>0</v>
      </c>
      <c r="G466" s="12">
        <v>0</v>
      </c>
      <c r="H466" s="12">
        <v>598209</v>
      </c>
      <c r="I466" s="12">
        <v>0</v>
      </c>
      <c r="J466" s="12">
        <v>32747</v>
      </c>
      <c r="K466" s="12">
        <v>85607</v>
      </c>
      <c r="L466" s="12">
        <f t="shared" si="7"/>
        <v>118354</v>
      </c>
      <c r="M466" s="12">
        <v>235562</v>
      </c>
      <c r="N466" s="11">
        <v>145012</v>
      </c>
      <c r="O466" s="11">
        <v>97502</v>
      </c>
      <c r="P466" s="11">
        <v>0</v>
      </c>
      <c r="Q466" s="11">
        <v>97502</v>
      </c>
      <c r="R466" s="11">
        <v>21123</v>
      </c>
      <c r="S466" s="11">
        <v>0</v>
      </c>
      <c r="T466" s="11">
        <v>0</v>
      </c>
      <c r="U466" s="11">
        <v>499199</v>
      </c>
      <c r="V466" s="11">
        <v>0</v>
      </c>
      <c r="W466" s="11">
        <v>0</v>
      </c>
      <c r="X466" s="11">
        <v>78737</v>
      </c>
      <c r="Y466" s="11">
        <v>0</v>
      </c>
      <c r="Z466" s="11">
        <v>14815</v>
      </c>
      <c r="AA466" s="11">
        <v>11782</v>
      </c>
      <c r="AB466" s="11">
        <v>58022545</v>
      </c>
      <c r="AC466" s="11">
        <v>47820800</v>
      </c>
      <c r="AD466" s="13">
        <v>0.39377876294071135</v>
      </c>
      <c r="AE466" s="13">
        <v>0.24241026129663712</v>
      </c>
      <c r="AF466" s="13">
        <v>0.16298985805964136</v>
      </c>
      <c r="AG466" s="13">
        <v>3.5310401548622639E-2</v>
      </c>
      <c r="AH466" s="13">
        <v>0.8344892838456125</v>
      </c>
      <c r="AI466" s="14">
        <v>0</v>
      </c>
      <c r="AJ466" s="14">
        <v>0</v>
      </c>
      <c r="AK466" s="14">
        <v>1.6465011041220557E-3</v>
      </c>
      <c r="AL466" s="11">
        <v>0</v>
      </c>
      <c r="AM466" s="12">
        <v>0</v>
      </c>
      <c r="AN466" s="12">
        <v>145012</v>
      </c>
      <c r="AO466" s="12">
        <v>0</v>
      </c>
      <c r="AP466" s="31">
        <v>145012</v>
      </c>
      <c r="AQ466" s="11">
        <v>0.36575913370607571</v>
      </c>
    </row>
    <row r="467" spans="1:43" x14ac:dyDescent="0.3">
      <c r="A467" s="28" t="s">
        <v>468</v>
      </c>
      <c r="B467" s="11">
        <v>1741</v>
      </c>
      <c r="C467" s="12">
        <v>3810553</v>
      </c>
      <c r="D467" s="12">
        <v>3810553</v>
      </c>
      <c r="E467" s="12">
        <v>0</v>
      </c>
      <c r="F467" s="12">
        <v>133749</v>
      </c>
      <c r="G467" s="12">
        <v>520329</v>
      </c>
      <c r="H467" s="12">
        <v>3156475</v>
      </c>
      <c r="I467" s="12">
        <v>233208</v>
      </c>
      <c r="J467" s="12">
        <v>1436879</v>
      </c>
      <c r="K467" s="12">
        <v>14506</v>
      </c>
      <c r="L467" s="12">
        <f t="shared" si="7"/>
        <v>1451385</v>
      </c>
      <c r="M467" s="12">
        <v>1206087</v>
      </c>
      <c r="N467" s="11">
        <v>1138096</v>
      </c>
      <c r="O467" s="11">
        <v>715161</v>
      </c>
      <c r="P467" s="11">
        <v>0</v>
      </c>
      <c r="Q467" s="11">
        <v>715161</v>
      </c>
      <c r="R467" s="11">
        <v>291500</v>
      </c>
      <c r="S467" s="11">
        <v>725879</v>
      </c>
      <c r="T467" s="11">
        <v>0</v>
      </c>
      <c r="U467" s="11">
        <v>4218708</v>
      </c>
      <c r="V467" s="11">
        <v>0</v>
      </c>
      <c r="W467" s="11">
        <v>0</v>
      </c>
      <c r="X467" s="11">
        <v>630491</v>
      </c>
      <c r="Y467" s="11">
        <v>0</v>
      </c>
      <c r="Z467" s="11">
        <v>2510</v>
      </c>
      <c r="AA467" s="11">
        <v>516960</v>
      </c>
      <c r="AB467" s="11">
        <v>299486366</v>
      </c>
      <c r="AC467" s="11">
        <v>301340500</v>
      </c>
      <c r="AD467" s="13">
        <v>0.38209933549291536</v>
      </c>
      <c r="AE467" s="13">
        <v>0.36055916805930666</v>
      </c>
      <c r="AF467" s="13">
        <v>0.22656951187638108</v>
      </c>
      <c r="AG467" s="13">
        <v>9.2349852287757703E-2</v>
      </c>
      <c r="AH467" s="13">
        <v>1.0615778677163608</v>
      </c>
      <c r="AI467" s="14">
        <v>0</v>
      </c>
      <c r="AJ467" s="14">
        <v>0</v>
      </c>
      <c r="AK467" s="14">
        <v>2.0922876281150391E-3</v>
      </c>
      <c r="AL467" s="11">
        <v>0</v>
      </c>
      <c r="AM467" s="12">
        <v>61</v>
      </c>
      <c r="AN467" s="12">
        <v>1223393.9560533266</v>
      </c>
      <c r="AO467" s="12">
        <v>85297.956053326503</v>
      </c>
      <c r="AP467" s="31">
        <v>1138096</v>
      </c>
      <c r="AQ467" s="11">
        <v>0.56885810667666181</v>
      </c>
    </row>
    <row r="468" spans="1:43" x14ac:dyDescent="0.3">
      <c r="A468" s="28" t="s">
        <v>469</v>
      </c>
      <c r="B468" s="11">
        <v>3661</v>
      </c>
      <c r="C468" s="12">
        <v>1807825</v>
      </c>
      <c r="D468" s="12">
        <v>1807825</v>
      </c>
      <c r="E468" s="12">
        <v>0</v>
      </c>
      <c r="F468" s="12">
        <v>167503</v>
      </c>
      <c r="G468" s="12">
        <v>0</v>
      </c>
      <c r="H468" s="12">
        <v>1640322</v>
      </c>
      <c r="I468" s="12">
        <v>0</v>
      </c>
      <c r="J468" s="12">
        <v>589502</v>
      </c>
      <c r="K468" s="12">
        <v>3629</v>
      </c>
      <c r="L468" s="12">
        <f t="shared" si="7"/>
        <v>593131</v>
      </c>
      <c r="M468" s="12">
        <v>1041440</v>
      </c>
      <c r="N468" s="11">
        <v>981897</v>
      </c>
      <c r="O468" s="11">
        <v>261402</v>
      </c>
      <c r="P468" s="11">
        <v>0</v>
      </c>
      <c r="Q468" s="11">
        <v>261402</v>
      </c>
      <c r="R468" s="11">
        <v>2051</v>
      </c>
      <c r="S468" s="11">
        <v>0</v>
      </c>
      <c r="T468" s="11">
        <v>0</v>
      </c>
      <c r="U468" s="11">
        <v>2520304</v>
      </c>
      <c r="V468" s="11">
        <v>0</v>
      </c>
      <c r="W468" s="11">
        <v>0</v>
      </c>
      <c r="X468" s="11">
        <v>251199</v>
      </c>
      <c r="Y468" s="11">
        <v>0</v>
      </c>
      <c r="Z468" s="11">
        <v>628</v>
      </c>
      <c r="AA468" s="11">
        <v>212091</v>
      </c>
      <c r="AB468" s="11">
        <v>143993525</v>
      </c>
      <c r="AC468" s="11">
        <v>159817000</v>
      </c>
      <c r="AD468" s="13">
        <v>0.63489973310118375</v>
      </c>
      <c r="AE468" s="13">
        <v>0.59860015289680923</v>
      </c>
      <c r="AF468" s="13">
        <v>0.15936017440478151</v>
      </c>
      <c r="AG468" s="13">
        <v>1.2503642577493931E-3</v>
      </c>
      <c r="AH468" s="13">
        <v>1.3941104246605238</v>
      </c>
      <c r="AI468" s="14">
        <v>0</v>
      </c>
      <c r="AJ468" s="14">
        <v>0</v>
      </c>
      <c r="AK468" s="14">
        <v>1.571791486512699E-3</v>
      </c>
      <c r="AL468" s="11">
        <v>0</v>
      </c>
      <c r="AM468" s="12">
        <v>1123012</v>
      </c>
      <c r="AN468" s="12">
        <v>981897</v>
      </c>
      <c r="AO468" s="12">
        <v>0</v>
      </c>
      <c r="AP468" s="31">
        <v>981897</v>
      </c>
      <c r="AQ468" s="11">
        <v>0.64366439974615286</v>
      </c>
    </row>
    <row r="469" spans="1:43" x14ac:dyDescent="0.3">
      <c r="A469" s="28" t="s">
        <v>470</v>
      </c>
      <c r="B469" s="11">
        <v>153</v>
      </c>
      <c r="C469" s="12">
        <v>450901</v>
      </c>
      <c r="D469" s="12">
        <v>450901</v>
      </c>
      <c r="E469" s="12">
        <v>0</v>
      </c>
      <c r="F469" s="12">
        <v>0</v>
      </c>
      <c r="G469" s="12">
        <v>0</v>
      </c>
      <c r="H469" s="12">
        <v>450901</v>
      </c>
      <c r="I469" s="12">
        <v>0</v>
      </c>
      <c r="J469" s="12">
        <v>55153</v>
      </c>
      <c r="K469" s="12">
        <v>116682</v>
      </c>
      <c r="L469" s="12">
        <f t="shared" si="7"/>
        <v>171835</v>
      </c>
      <c r="M469" s="12">
        <v>149647</v>
      </c>
      <c r="N469" s="11">
        <v>285996</v>
      </c>
      <c r="O469" s="11">
        <v>50743</v>
      </c>
      <c r="P469" s="11">
        <v>0</v>
      </c>
      <c r="Q469" s="11">
        <v>50743</v>
      </c>
      <c r="R469" s="11">
        <v>577</v>
      </c>
      <c r="S469" s="11">
        <v>0</v>
      </c>
      <c r="T469" s="11">
        <v>0</v>
      </c>
      <c r="U469" s="11">
        <v>486964</v>
      </c>
      <c r="V469" s="11">
        <v>0</v>
      </c>
      <c r="W469" s="11">
        <v>0</v>
      </c>
      <c r="X469" s="11">
        <v>14595</v>
      </c>
      <c r="Y469" s="11">
        <v>0</v>
      </c>
      <c r="Z469" s="11">
        <v>20192</v>
      </c>
      <c r="AA469" s="11">
        <v>19842</v>
      </c>
      <c r="AB469" s="11">
        <v>39434161</v>
      </c>
      <c r="AC469" s="11">
        <v>25671500</v>
      </c>
      <c r="AD469" s="13">
        <v>0.33188438260283298</v>
      </c>
      <c r="AE469" s="13">
        <v>0.63427670375536982</v>
      </c>
      <c r="AF469" s="13">
        <v>0.11253689834353882</v>
      </c>
      <c r="AG469" s="13">
        <v>1.2796600584163709E-3</v>
      </c>
      <c r="AH469" s="13">
        <v>1.0799776447601581</v>
      </c>
      <c r="AI469" s="14">
        <v>0</v>
      </c>
      <c r="AJ469" s="14">
        <v>0</v>
      </c>
      <c r="AK469" s="14">
        <v>5.6852930292347549E-4</v>
      </c>
      <c r="AL469" s="11">
        <v>0</v>
      </c>
      <c r="AM469" s="12">
        <v>0</v>
      </c>
      <c r="AN469" s="12">
        <v>285996</v>
      </c>
      <c r="AO469" s="12">
        <v>0</v>
      </c>
      <c r="AP469" s="31">
        <v>285996</v>
      </c>
      <c r="AQ469" s="11">
        <v>0.54057751372399876</v>
      </c>
    </row>
    <row r="470" spans="1:43" x14ac:dyDescent="0.3">
      <c r="A470" s="28" t="s">
        <v>471</v>
      </c>
      <c r="B470" s="11">
        <v>4686</v>
      </c>
      <c r="C470" s="12">
        <v>4068192</v>
      </c>
      <c r="D470" s="12">
        <v>4068192</v>
      </c>
      <c r="E470" s="12">
        <v>0</v>
      </c>
      <c r="F470" s="12">
        <v>68772</v>
      </c>
      <c r="G470" s="12">
        <v>0</v>
      </c>
      <c r="H470" s="12">
        <v>3999420</v>
      </c>
      <c r="I470" s="12">
        <v>0</v>
      </c>
      <c r="J470" s="12">
        <v>452314</v>
      </c>
      <c r="K470" s="12">
        <v>2990</v>
      </c>
      <c r="L470" s="12">
        <f t="shared" si="7"/>
        <v>455304</v>
      </c>
      <c r="M470" s="12">
        <v>1592843</v>
      </c>
      <c r="N470" s="11">
        <v>2241251</v>
      </c>
      <c r="O470" s="11">
        <v>1425588</v>
      </c>
      <c r="P470" s="11">
        <v>0</v>
      </c>
      <c r="Q470" s="11">
        <v>1425588</v>
      </c>
      <c r="R470" s="11">
        <v>10647</v>
      </c>
      <c r="S470" s="11">
        <v>0</v>
      </c>
      <c r="T470" s="11">
        <v>0</v>
      </c>
      <c r="U470" s="11">
        <v>5359878</v>
      </c>
      <c r="V470" s="11">
        <v>0</v>
      </c>
      <c r="W470" s="11">
        <v>0</v>
      </c>
      <c r="X470" s="11">
        <v>555168</v>
      </c>
      <c r="Y470" s="11">
        <v>0</v>
      </c>
      <c r="Z470" s="11">
        <v>517</v>
      </c>
      <c r="AA470" s="11">
        <v>162733</v>
      </c>
      <c r="AB470" s="11">
        <v>377657400</v>
      </c>
      <c r="AC470" s="11">
        <v>397171900</v>
      </c>
      <c r="AD470" s="13">
        <v>0.39826849893234517</v>
      </c>
      <c r="AE470" s="13">
        <v>0.56039400713103404</v>
      </c>
      <c r="AF470" s="13">
        <v>0.35644868505933358</v>
      </c>
      <c r="AG470" s="13">
        <v>2.6621360097214097E-3</v>
      </c>
      <c r="AH470" s="13">
        <v>1.3177733271324341</v>
      </c>
      <c r="AI470" s="14">
        <v>0</v>
      </c>
      <c r="AJ470" s="14">
        <v>0</v>
      </c>
      <c r="AK470" s="14">
        <v>1.3978028153552656E-3</v>
      </c>
      <c r="AL470" s="11">
        <v>0</v>
      </c>
      <c r="AM470" s="12">
        <v>501757</v>
      </c>
      <c r="AN470" s="12">
        <v>2241251</v>
      </c>
      <c r="AO470" s="12">
        <v>0</v>
      </c>
      <c r="AP470" s="31">
        <v>2241251</v>
      </c>
      <c r="AQ470" s="11">
        <v>0.51401847126691813</v>
      </c>
    </row>
    <row r="471" spans="1:43" x14ac:dyDescent="0.3">
      <c r="A471" s="28" t="s">
        <v>472</v>
      </c>
      <c r="B471" s="11">
        <v>646</v>
      </c>
      <c r="C471" s="12">
        <v>859667</v>
      </c>
      <c r="D471" s="12">
        <v>859667</v>
      </c>
      <c r="E471" s="12">
        <v>0</v>
      </c>
      <c r="F471" s="12">
        <v>0</v>
      </c>
      <c r="G471" s="12">
        <v>103983</v>
      </c>
      <c r="H471" s="12">
        <v>755684</v>
      </c>
      <c r="I471" s="12">
        <v>116531</v>
      </c>
      <c r="J471" s="12">
        <v>239772</v>
      </c>
      <c r="K471" s="12">
        <v>4628</v>
      </c>
      <c r="L471" s="12">
        <f t="shared" si="7"/>
        <v>244400</v>
      </c>
      <c r="M471" s="12">
        <v>288746</v>
      </c>
      <c r="N471" s="11">
        <v>393401</v>
      </c>
      <c r="O471" s="11">
        <v>272968</v>
      </c>
      <c r="P471" s="11">
        <v>0</v>
      </c>
      <c r="Q471" s="11">
        <v>272968</v>
      </c>
      <c r="R471" s="11">
        <v>49550</v>
      </c>
      <c r="S471" s="11">
        <v>145060</v>
      </c>
      <c r="T471" s="11">
        <v>0</v>
      </c>
      <c r="U471" s="11">
        <v>1149724</v>
      </c>
      <c r="V471" s="11">
        <v>0</v>
      </c>
      <c r="W471" s="11">
        <v>0</v>
      </c>
      <c r="X471" s="11">
        <v>128769</v>
      </c>
      <c r="Y471" s="11">
        <v>0</v>
      </c>
      <c r="Z471" s="11">
        <v>801</v>
      </c>
      <c r="AA471" s="11">
        <v>86265</v>
      </c>
      <c r="AB471" s="11">
        <v>72542065</v>
      </c>
      <c r="AC471" s="11">
        <v>74523900</v>
      </c>
      <c r="AD471" s="13">
        <v>0.382098866722069</v>
      </c>
      <c r="AE471" s="13">
        <v>0.52058929393767761</v>
      </c>
      <c r="AF471" s="13">
        <v>0.36121976910983955</v>
      </c>
      <c r="AG471" s="13">
        <v>6.5569735497906526E-2</v>
      </c>
      <c r="AH471" s="13">
        <v>1.3294776652674927</v>
      </c>
      <c r="AI471" s="14">
        <v>0</v>
      </c>
      <c r="AJ471" s="14">
        <v>0</v>
      </c>
      <c r="AK471" s="14">
        <v>1.7278886370681085E-3</v>
      </c>
      <c r="AL471" s="11">
        <v>0</v>
      </c>
      <c r="AM471" s="12">
        <v>42674</v>
      </c>
      <c r="AN471" s="12">
        <v>453300.08647520526</v>
      </c>
      <c r="AO471" s="12">
        <v>59899.086475205237</v>
      </c>
      <c r="AP471" s="31">
        <v>393401</v>
      </c>
      <c r="AQ471" s="11">
        <v>0.64661716859931595</v>
      </c>
    </row>
    <row r="472" spans="1:43" x14ac:dyDescent="0.3">
      <c r="A472" s="28" t="s">
        <v>473</v>
      </c>
      <c r="B472" s="11">
        <v>31</v>
      </c>
      <c r="C472" s="12">
        <v>24733</v>
      </c>
      <c r="D472" s="12">
        <v>24733</v>
      </c>
      <c r="E472" s="12">
        <v>0</v>
      </c>
      <c r="F472" s="12">
        <v>0</v>
      </c>
      <c r="G472" s="12">
        <v>0</v>
      </c>
      <c r="H472" s="12">
        <v>24733</v>
      </c>
      <c r="I472" s="12">
        <v>0</v>
      </c>
      <c r="J472" s="12">
        <v>14062</v>
      </c>
      <c r="K472" s="12">
        <v>161</v>
      </c>
      <c r="L472" s="12">
        <f t="shared" si="7"/>
        <v>14223</v>
      </c>
      <c r="M472" s="12">
        <v>8037</v>
      </c>
      <c r="N472" s="11">
        <v>15504</v>
      </c>
      <c r="O472" s="11">
        <v>2606</v>
      </c>
      <c r="P472" s="11">
        <v>0</v>
      </c>
      <c r="Q472" s="11">
        <v>2606</v>
      </c>
      <c r="R472" s="11">
        <v>523</v>
      </c>
      <c r="S472" s="11">
        <v>0</v>
      </c>
      <c r="T472" s="11">
        <v>0</v>
      </c>
      <c r="U472" s="11">
        <v>26670</v>
      </c>
      <c r="V472" s="11">
        <v>0</v>
      </c>
      <c r="W472" s="11">
        <v>0</v>
      </c>
      <c r="X472" s="11">
        <v>2926</v>
      </c>
      <c r="Y472" s="11">
        <v>0</v>
      </c>
      <c r="Z472" s="11">
        <v>28</v>
      </c>
      <c r="AA472" s="11">
        <v>5059</v>
      </c>
      <c r="AB472" s="11">
        <v>1772369</v>
      </c>
      <c r="AC472" s="11">
        <v>1398600</v>
      </c>
      <c r="AD472" s="13">
        <v>0.32495047103060687</v>
      </c>
      <c r="AE472" s="13">
        <v>0.62685480936400761</v>
      </c>
      <c r="AF472" s="13">
        <v>0.10536530141915659</v>
      </c>
      <c r="AG472" s="13">
        <v>2.1145837544980391E-2</v>
      </c>
      <c r="AH472" s="13">
        <v>1.0783164193587516</v>
      </c>
      <c r="AI472" s="14">
        <v>0</v>
      </c>
      <c r="AJ472" s="14">
        <v>0</v>
      </c>
      <c r="AK472" s="14">
        <v>2.092092092092092E-3</v>
      </c>
      <c r="AL472" s="11">
        <v>0</v>
      </c>
      <c r="AM472" s="12">
        <v>6683</v>
      </c>
      <c r="AN472" s="12">
        <v>15504</v>
      </c>
      <c r="AO472" s="12">
        <v>0</v>
      </c>
      <c r="AP472" s="31">
        <v>15504</v>
      </c>
      <c r="AQ472" s="11">
        <v>0.72625060787810014</v>
      </c>
    </row>
    <row r="473" spans="1:43" x14ac:dyDescent="0.3">
      <c r="A473" s="28" t="s">
        <v>474</v>
      </c>
      <c r="B473" s="11">
        <v>334</v>
      </c>
      <c r="C473" s="12">
        <v>179506</v>
      </c>
      <c r="D473" s="12">
        <v>179506</v>
      </c>
      <c r="E473" s="12">
        <v>0</v>
      </c>
      <c r="F473" s="12">
        <v>0</v>
      </c>
      <c r="G473" s="12">
        <v>0</v>
      </c>
      <c r="H473" s="12">
        <v>179506</v>
      </c>
      <c r="I473" s="12">
        <v>0</v>
      </c>
      <c r="J473" s="12">
        <v>37196</v>
      </c>
      <c r="K473" s="12">
        <v>338</v>
      </c>
      <c r="L473" s="12">
        <f t="shared" si="7"/>
        <v>37534</v>
      </c>
      <c r="M473" s="12">
        <v>68853</v>
      </c>
      <c r="N473" s="11">
        <v>114331</v>
      </c>
      <c r="O473" s="11">
        <v>26854</v>
      </c>
      <c r="P473" s="11">
        <v>0</v>
      </c>
      <c r="Q473" s="11">
        <v>26854</v>
      </c>
      <c r="R473" s="11">
        <v>2886</v>
      </c>
      <c r="S473" s="11">
        <v>0</v>
      </c>
      <c r="T473" s="11">
        <v>0</v>
      </c>
      <c r="U473" s="11">
        <v>212925</v>
      </c>
      <c r="V473" s="11">
        <v>0</v>
      </c>
      <c r="W473" s="11">
        <v>0</v>
      </c>
      <c r="X473" s="11">
        <v>29061</v>
      </c>
      <c r="Y473" s="11">
        <v>0</v>
      </c>
      <c r="Z473" s="11">
        <v>58</v>
      </c>
      <c r="AA473" s="11">
        <v>13382</v>
      </c>
      <c r="AB473" s="11">
        <v>15463466</v>
      </c>
      <c r="AC473" s="11">
        <v>17650100</v>
      </c>
      <c r="AD473" s="13">
        <v>0.3835693514422916</v>
      </c>
      <c r="AE473" s="13">
        <v>0.63692021436609358</v>
      </c>
      <c r="AF473" s="13">
        <v>0.14959945628558377</v>
      </c>
      <c r="AG473" s="13">
        <v>1.6077457020935233E-2</v>
      </c>
      <c r="AH473" s="13">
        <v>1.1861664791149042</v>
      </c>
      <c r="AI473" s="14">
        <v>0</v>
      </c>
      <c r="AJ473" s="14">
        <v>0</v>
      </c>
      <c r="AK473" s="14">
        <v>1.6465062520892232E-3</v>
      </c>
      <c r="AL473" s="11">
        <v>0</v>
      </c>
      <c r="AM473" s="12">
        <v>64931</v>
      </c>
      <c r="AN473" s="12">
        <v>114331</v>
      </c>
      <c r="AO473" s="12">
        <v>0</v>
      </c>
      <c r="AP473" s="31">
        <v>114331</v>
      </c>
      <c r="AQ473" s="11">
        <v>2.3829032371941965</v>
      </c>
    </row>
    <row r="474" spans="1:43" x14ac:dyDescent="0.3">
      <c r="A474" s="28" t="s">
        <v>475</v>
      </c>
      <c r="B474" s="11">
        <v>214</v>
      </c>
      <c r="C474" s="12">
        <v>58320</v>
      </c>
      <c r="D474" s="12">
        <v>58320</v>
      </c>
      <c r="E474" s="12">
        <v>0</v>
      </c>
      <c r="F474" s="12">
        <v>0</v>
      </c>
      <c r="G474" s="12">
        <v>0</v>
      </c>
      <c r="H474" s="12">
        <v>58320</v>
      </c>
      <c r="I474" s="12">
        <v>0</v>
      </c>
      <c r="J474" s="12">
        <v>3220</v>
      </c>
      <c r="K474" s="12">
        <v>0</v>
      </c>
      <c r="L474" s="12">
        <f t="shared" si="7"/>
        <v>3220</v>
      </c>
      <c r="M474" s="12">
        <v>20782</v>
      </c>
      <c r="N474" s="11">
        <v>135002</v>
      </c>
      <c r="O474" s="11">
        <v>6333</v>
      </c>
      <c r="P474" s="11">
        <v>0</v>
      </c>
      <c r="Q474" s="11">
        <v>6333</v>
      </c>
      <c r="R474" s="11">
        <v>90</v>
      </c>
      <c r="S474" s="11">
        <v>0</v>
      </c>
      <c r="T474" s="11">
        <v>0</v>
      </c>
      <c r="U474" s="11">
        <v>162206</v>
      </c>
      <c r="V474" s="11">
        <v>0</v>
      </c>
      <c r="W474" s="11">
        <v>0</v>
      </c>
      <c r="X474" s="11">
        <v>11054</v>
      </c>
      <c r="Y474" s="11">
        <v>0</v>
      </c>
      <c r="Z474" s="11">
        <v>0</v>
      </c>
      <c r="AA474" s="11">
        <v>1159</v>
      </c>
      <c r="AB474" s="11">
        <v>5769919</v>
      </c>
      <c r="AC474" s="11">
        <v>6155600</v>
      </c>
      <c r="AD474" s="13">
        <v>0.3563443072702332</v>
      </c>
      <c r="AE474" s="13">
        <v>2.314849108367627</v>
      </c>
      <c r="AF474" s="13">
        <v>0.10859053497942386</v>
      </c>
      <c r="AG474" s="13">
        <v>1.5432098765432098E-3</v>
      </c>
      <c r="AH474" s="13">
        <v>2.7813271604938272</v>
      </c>
      <c r="AI474" s="14">
        <v>0</v>
      </c>
      <c r="AJ474" s="14">
        <v>0</v>
      </c>
      <c r="AK474" s="14">
        <v>1.7957632074858665E-3</v>
      </c>
      <c r="AL474" s="11">
        <v>0</v>
      </c>
      <c r="AM474" s="12">
        <v>54818</v>
      </c>
      <c r="AN474" s="12">
        <v>135002</v>
      </c>
      <c r="AO474" s="12">
        <v>0</v>
      </c>
      <c r="AP474" s="31">
        <v>135002</v>
      </c>
      <c r="AQ474" s="11">
        <v>0.61567547532012556</v>
      </c>
    </row>
    <row r="475" spans="1:43" x14ac:dyDescent="0.3">
      <c r="A475" s="28" t="s">
        <v>476</v>
      </c>
      <c r="B475" s="11">
        <v>4946</v>
      </c>
      <c r="C475" s="12">
        <v>3652711</v>
      </c>
      <c r="D475" s="12">
        <v>3652711</v>
      </c>
      <c r="E475" s="12">
        <v>0</v>
      </c>
      <c r="F475" s="12">
        <v>79755</v>
      </c>
      <c r="G475" s="12">
        <v>0</v>
      </c>
      <c r="H475" s="12">
        <v>3572956</v>
      </c>
      <c r="I475" s="12">
        <v>0</v>
      </c>
      <c r="J475" s="12">
        <v>1044577</v>
      </c>
      <c r="K475" s="12">
        <v>0</v>
      </c>
      <c r="L475" s="12">
        <f t="shared" si="7"/>
        <v>1044577</v>
      </c>
      <c r="M475" s="12">
        <v>808374</v>
      </c>
      <c r="N475" s="11">
        <v>2263789</v>
      </c>
      <c r="O475" s="11">
        <v>626553</v>
      </c>
      <c r="P475" s="11">
        <v>0</v>
      </c>
      <c r="Q475" s="11">
        <v>626553</v>
      </c>
      <c r="R475" s="11">
        <v>5467</v>
      </c>
      <c r="S475" s="11">
        <v>0</v>
      </c>
      <c r="T475" s="11">
        <v>0</v>
      </c>
      <c r="U475" s="11">
        <v>3786866</v>
      </c>
      <c r="V475" s="11">
        <v>0</v>
      </c>
      <c r="W475" s="11">
        <v>0</v>
      </c>
      <c r="X475" s="11">
        <v>712343</v>
      </c>
      <c r="Y475" s="11">
        <v>0</v>
      </c>
      <c r="Z475" s="11">
        <v>0</v>
      </c>
      <c r="AA475" s="11">
        <v>375818</v>
      </c>
      <c r="AB475" s="11">
        <v>304028324</v>
      </c>
      <c r="AC475" s="11">
        <v>333853400</v>
      </c>
      <c r="AD475" s="13">
        <v>0.22624795827320571</v>
      </c>
      <c r="AE475" s="13">
        <v>0.633589946251787</v>
      </c>
      <c r="AF475" s="13">
        <v>0.17535984210272951</v>
      </c>
      <c r="AG475" s="13">
        <v>1.5301056044350952E-3</v>
      </c>
      <c r="AH475" s="13">
        <v>1.0367278522321572</v>
      </c>
      <c r="AI475" s="14">
        <v>0</v>
      </c>
      <c r="AJ475" s="14">
        <v>0</v>
      </c>
      <c r="AK475" s="14">
        <v>2.1337000012580372E-3</v>
      </c>
      <c r="AL475" s="11">
        <v>0</v>
      </c>
      <c r="AM475" s="12">
        <v>1516952</v>
      </c>
      <c r="AN475" s="12">
        <v>2263789</v>
      </c>
      <c r="AO475" s="12">
        <v>0</v>
      </c>
      <c r="AP475" s="31">
        <v>2263789</v>
      </c>
      <c r="AQ475" s="11">
        <v>0.60059523015120986</v>
      </c>
    </row>
    <row r="476" spans="1:43" x14ac:dyDescent="0.3">
      <c r="A476" s="28" t="s">
        <v>477</v>
      </c>
      <c r="B476" s="11">
        <v>522</v>
      </c>
      <c r="C476" s="12">
        <v>181242</v>
      </c>
      <c r="D476" s="12">
        <v>181242</v>
      </c>
      <c r="E476" s="12">
        <v>0</v>
      </c>
      <c r="F476" s="12">
        <v>12969</v>
      </c>
      <c r="G476" s="12">
        <v>0</v>
      </c>
      <c r="H476" s="12">
        <v>168273</v>
      </c>
      <c r="I476" s="12">
        <v>0</v>
      </c>
      <c r="J476" s="12">
        <v>35499</v>
      </c>
      <c r="K476" s="12">
        <v>0</v>
      </c>
      <c r="L476" s="12">
        <f t="shared" si="7"/>
        <v>35499</v>
      </c>
      <c r="M476" s="12">
        <v>75156</v>
      </c>
      <c r="N476" s="11">
        <v>95000</v>
      </c>
      <c r="O476" s="11">
        <v>40442</v>
      </c>
      <c r="P476" s="11">
        <v>0</v>
      </c>
      <c r="Q476" s="11">
        <v>40442</v>
      </c>
      <c r="R476" s="11">
        <v>726</v>
      </c>
      <c r="S476" s="11">
        <v>0</v>
      </c>
      <c r="T476" s="11">
        <v>0</v>
      </c>
      <c r="U476" s="11">
        <v>227610</v>
      </c>
      <c r="V476" s="11">
        <v>0</v>
      </c>
      <c r="W476" s="11">
        <v>0</v>
      </c>
      <c r="X476" s="11">
        <v>102039</v>
      </c>
      <c r="Y476" s="11">
        <v>0</v>
      </c>
      <c r="Z476" s="11">
        <v>0</v>
      </c>
      <c r="AA476" s="11">
        <v>12772</v>
      </c>
      <c r="AB476" s="11">
        <v>16085500</v>
      </c>
      <c r="AC476" s="11">
        <v>18608500</v>
      </c>
      <c r="AD476" s="13">
        <v>0.44663136688595317</v>
      </c>
      <c r="AE476" s="13">
        <v>0.56455878245470159</v>
      </c>
      <c r="AF476" s="13">
        <v>0.24033564505297939</v>
      </c>
      <c r="AG476" s="13">
        <v>4.3144176427590882E-3</v>
      </c>
      <c r="AH476" s="13">
        <v>1.2558402120363934</v>
      </c>
      <c r="AI476" s="14">
        <v>0</v>
      </c>
      <c r="AJ476" s="14">
        <v>0</v>
      </c>
      <c r="AK476" s="14">
        <v>5.4834618588279552E-3</v>
      </c>
      <c r="AL476" s="11">
        <v>0</v>
      </c>
      <c r="AM476" s="12">
        <v>199998</v>
      </c>
      <c r="AN476" s="12">
        <v>95000</v>
      </c>
      <c r="AO476" s="12">
        <v>0</v>
      </c>
      <c r="AP476" s="31">
        <v>95000</v>
      </c>
      <c r="AQ476" s="11">
        <v>0.56866064244599868</v>
      </c>
    </row>
    <row r="477" spans="1:43" x14ac:dyDescent="0.3">
      <c r="A477" s="28" t="s">
        <v>478</v>
      </c>
      <c r="B477" s="11">
        <v>436</v>
      </c>
      <c r="C477" s="12">
        <v>308580</v>
      </c>
      <c r="D477" s="12">
        <v>308580</v>
      </c>
      <c r="E477" s="12">
        <v>0</v>
      </c>
      <c r="F477" s="12">
        <v>0</v>
      </c>
      <c r="G477" s="12">
        <v>0</v>
      </c>
      <c r="H477" s="12">
        <v>308580</v>
      </c>
      <c r="I477" s="12">
        <v>0</v>
      </c>
      <c r="J477" s="12">
        <v>14240</v>
      </c>
      <c r="K477" s="12">
        <v>0</v>
      </c>
      <c r="L477" s="12">
        <f t="shared" si="7"/>
        <v>14240</v>
      </c>
      <c r="M477" s="12">
        <v>118800</v>
      </c>
      <c r="N477" s="11">
        <v>169256</v>
      </c>
      <c r="O477" s="11">
        <v>20332</v>
      </c>
      <c r="P477" s="11">
        <v>0</v>
      </c>
      <c r="Q477" s="11">
        <v>20332</v>
      </c>
      <c r="R477" s="11">
        <v>472</v>
      </c>
      <c r="S477" s="11">
        <v>0</v>
      </c>
      <c r="T477" s="11">
        <v>0</v>
      </c>
      <c r="U477" s="11">
        <v>308860</v>
      </c>
      <c r="V477" s="11">
        <v>0</v>
      </c>
      <c r="W477" s="11">
        <v>0</v>
      </c>
      <c r="X477" s="11">
        <v>90705</v>
      </c>
      <c r="Y477" s="11">
        <v>0</v>
      </c>
      <c r="Z477" s="11">
        <v>0</v>
      </c>
      <c r="AA477" s="11">
        <v>5123</v>
      </c>
      <c r="AB477" s="11">
        <v>29411813</v>
      </c>
      <c r="AC477" s="11">
        <v>30782800</v>
      </c>
      <c r="AD477" s="13">
        <v>0.3849893058526152</v>
      </c>
      <c r="AE477" s="13">
        <v>0.548499578715406</v>
      </c>
      <c r="AF477" s="13">
        <v>6.5888910493227038E-2</v>
      </c>
      <c r="AG477" s="13">
        <v>1.5295871410979324E-3</v>
      </c>
      <c r="AH477" s="13">
        <v>1.000907382202346</v>
      </c>
      <c r="AI477" s="14">
        <v>0</v>
      </c>
      <c r="AJ477" s="14">
        <v>0</v>
      </c>
      <c r="AK477" s="14">
        <v>2.9466130436477515E-3</v>
      </c>
      <c r="AL477" s="11">
        <v>0</v>
      </c>
      <c r="AM477" s="12">
        <v>86469</v>
      </c>
      <c r="AN477" s="12">
        <v>169256</v>
      </c>
      <c r="AO477" s="12">
        <v>0</v>
      </c>
      <c r="AP477" s="31">
        <v>169256</v>
      </c>
      <c r="AQ477" s="11">
        <v>1.433594339752124</v>
      </c>
    </row>
    <row r="478" spans="1:43" x14ac:dyDescent="0.3">
      <c r="A478" s="28" t="s">
        <v>479</v>
      </c>
      <c r="B478" s="11">
        <v>716</v>
      </c>
      <c r="C478" s="12">
        <v>325222</v>
      </c>
      <c r="D478" s="12">
        <v>325222</v>
      </c>
      <c r="E478" s="12">
        <v>0</v>
      </c>
      <c r="F478" s="12">
        <v>9594</v>
      </c>
      <c r="G478" s="12">
        <v>0</v>
      </c>
      <c r="H478" s="12">
        <v>315628</v>
      </c>
      <c r="I478" s="12">
        <v>0</v>
      </c>
      <c r="J478" s="12">
        <v>15378</v>
      </c>
      <c r="K478" s="12">
        <v>0</v>
      </c>
      <c r="L478" s="12">
        <f t="shared" si="7"/>
        <v>15378</v>
      </c>
      <c r="M478" s="12">
        <v>95036</v>
      </c>
      <c r="N478" s="11">
        <v>413907</v>
      </c>
      <c r="O478" s="11">
        <v>40306</v>
      </c>
      <c r="P478" s="11">
        <v>0</v>
      </c>
      <c r="Q478" s="11">
        <v>40306</v>
      </c>
      <c r="R478" s="11">
        <v>0</v>
      </c>
      <c r="S478" s="11">
        <v>0</v>
      </c>
      <c r="T478" s="11">
        <v>0</v>
      </c>
      <c r="U478" s="11">
        <v>565944</v>
      </c>
      <c r="V478" s="11">
        <v>0</v>
      </c>
      <c r="W478" s="11">
        <v>0</v>
      </c>
      <c r="X478" s="11">
        <v>125220</v>
      </c>
      <c r="Y478" s="11">
        <v>0</v>
      </c>
      <c r="Z478" s="11">
        <v>0</v>
      </c>
      <c r="AA478" s="11">
        <v>5533</v>
      </c>
      <c r="AB478" s="11">
        <v>29987800</v>
      </c>
      <c r="AC478" s="11">
        <v>36106100</v>
      </c>
      <c r="AD478" s="13">
        <v>0.30110129646292472</v>
      </c>
      <c r="AE478" s="13">
        <v>1.3113760502870468</v>
      </c>
      <c r="AF478" s="13">
        <v>0.12770096442647674</v>
      </c>
      <c r="AG478" s="13">
        <v>0</v>
      </c>
      <c r="AH478" s="13">
        <v>1.7401783111764484</v>
      </c>
      <c r="AI478" s="14">
        <v>0</v>
      </c>
      <c r="AJ478" s="14">
        <v>0</v>
      </c>
      <c r="AK478" s="14">
        <v>3.4681120364702918E-3</v>
      </c>
      <c r="AL478" s="11">
        <v>0</v>
      </c>
      <c r="AM478" s="12">
        <v>291862</v>
      </c>
      <c r="AN478" s="12">
        <v>413907</v>
      </c>
      <c r="AO478" s="12">
        <v>0</v>
      </c>
      <c r="AP478" s="31">
        <v>413907</v>
      </c>
      <c r="AQ478" s="11">
        <v>0.64730466203248826</v>
      </c>
    </row>
    <row r="479" spans="1:43" x14ac:dyDescent="0.3">
      <c r="A479" s="28" t="s">
        <v>480</v>
      </c>
      <c r="B479" s="11">
        <v>2396</v>
      </c>
      <c r="C479" s="12">
        <v>965678</v>
      </c>
      <c r="D479" s="12">
        <v>965678</v>
      </c>
      <c r="E479" s="12">
        <v>0</v>
      </c>
      <c r="F479" s="12">
        <v>9125</v>
      </c>
      <c r="G479" s="12">
        <v>0</v>
      </c>
      <c r="H479" s="12">
        <v>956553</v>
      </c>
      <c r="I479" s="12">
        <v>0</v>
      </c>
      <c r="J479" s="12">
        <v>172814</v>
      </c>
      <c r="K479" s="12">
        <v>1787</v>
      </c>
      <c r="L479" s="12">
        <f t="shared" si="7"/>
        <v>174601</v>
      </c>
      <c r="M479" s="12">
        <v>524143</v>
      </c>
      <c r="N479" s="11">
        <v>651144</v>
      </c>
      <c r="O479" s="11">
        <v>162524</v>
      </c>
      <c r="P479" s="11">
        <v>0</v>
      </c>
      <c r="Q479" s="11">
        <v>162524</v>
      </c>
      <c r="R479" s="11">
        <v>6781</v>
      </c>
      <c r="S479" s="11">
        <v>0</v>
      </c>
      <c r="T479" s="11">
        <v>0</v>
      </c>
      <c r="U479" s="11">
        <v>1357456</v>
      </c>
      <c r="V479" s="11">
        <v>0</v>
      </c>
      <c r="W479" s="11">
        <v>0</v>
      </c>
      <c r="X479" s="11">
        <v>374002</v>
      </c>
      <c r="Y479" s="11">
        <v>0</v>
      </c>
      <c r="Z479" s="11">
        <v>309</v>
      </c>
      <c r="AA479" s="11">
        <v>62175</v>
      </c>
      <c r="AB479" s="11">
        <v>84756400</v>
      </c>
      <c r="AC479" s="11">
        <v>97462300</v>
      </c>
      <c r="AD479" s="13">
        <v>0.54794977382330101</v>
      </c>
      <c r="AE479" s="13">
        <v>0.68071920740408531</v>
      </c>
      <c r="AF479" s="13">
        <v>0.16990590171166678</v>
      </c>
      <c r="AG479" s="13">
        <v>7.088995591462261E-3</v>
      </c>
      <c r="AH479" s="13">
        <v>1.4056638785305156</v>
      </c>
      <c r="AI479" s="14">
        <v>0</v>
      </c>
      <c r="AJ479" s="14">
        <v>0</v>
      </c>
      <c r="AK479" s="14">
        <v>3.8374017440589848E-3</v>
      </c>
      <c r="AL479" s="11">
        <v>0</v>
      </c>
      <c r="AM479" s="12">
        <v>976225</v>
      </c>
      <c r="AN479" s="12">
        <v>651144</v>
      </c>
      <c r="AO479" s="12">
        <v>0</v>
      </c>
      <c r="AP479" s="31">
        <v>651144</v>
      </c>
      <c r="AQ479" s="11">
        <v>1.2207907596623724</v>
      </c>
    </row>
    <row r="480" spans="1:43" x14ac:dyDescent="0.3">
      <c r="A480" s="28" t="s">
        <v>481</v>
      </c>
      <c r="B480" s="11">
        <v>1518</v>
      </c>
      <c r="C480" s="12">
        <v>481857</v>
      </c>
      <c r="D480" s="12">
        <v>481857</v>
      </c>
      <c r="E480" s="12">
        <v>0</v>
      </c>
      <c r="F480" s="12">
        <v>0</v>
      </c>
      <c r="G480" s="12">
        <v>0</v>
      </c>
      <c r="H480" s="12">
        <v>481857</v>
      </c>
      <c r="I480" s="12">
        <v>0</v>
      </c>
      <c r="J480" s="12">
        <v>88832</v>
      </c>
      <c r="K480" s="12">
        <v>768</v>
      </c>
      <c r="L480" s="12">
        <f t="shared" si="7"/>
        <v>89600</v>
      </c>
      <c r="M480" s="12">
        <v>134394</v>
      </c>
      <c r="N480" s="11">
        <v>589065</v>
      </c>
      <c r="O480" s="11">
        <v>66312</v>
      </c>
      <c r="P480" s="11">
        <v>0</v>
      </c>
      <c r="Q480" s="11">
        <v>66312</v>
      </c>
      <c r="R480" s="11">
        <v>10196</v>
      </c>
      <c r="S480" s="11">
        <v>0</v>
      </c>
      <c r="T480" s="11">
        <v>0</v>
      </c>
      <c r="U480" s="11">
        <v>799966</v>
      </c>
      <c r="V480" s="11">
        <v>0</v>
      </c>
      <c r="W480" s="11">
        <v>0</v>
      </c>
      <c r="X480" s="11">
        <v>103945</v>
      </c>
      <c r="Y480" s="11">
        <v>0</v>
      </c>
      <c r="Z480" s="11">
        <v>133</v>
      </c>
      <c r="AA480" s="11">
        <v>31960</v>
      </c>
      <c r="AB480" s="11">
        <v>41769488</v>
      </c>
      <c r="AC480" s="11">
        <v>52393930</v>
      </c>
      <c r="AD480" s="13">
        <v>0.27890847284567827</v>
      </c>
      <c r="AE480" s="13">
        <v>1.2224892447344338</v>
      </c>
      <c r="AF480" s="13">
        <v>0.13761759194117756</v>
      </c>
      <c r="AG480" s="13">
        <v>2.1159804672340549E-2</v>
      </c>
      <c r="AH480" s="13">
        <v>1.6601751141936301</v>
      </c>
      <c r="AI480" s="14">
        <v>0</v>
      </c>
      <c r="AJ480" s="14">
        <v>0</v>
      </c>
      <c r="AK480" s="14">
        <v>1.9839130219855622E-3</v>
      </c>
      <c r="AL480" s="11">
        <v>0</v>
      </c>
      <c r="AM480" s="12">
        <v>756931</v>
      </c>
      <c r="AN480" s="12">
        <v>589065</v>
      </c>
      <c r="AO480" s="12">
        <v>0</v>
      </c>
      <c r="AP480" s="31">
        <v>589065</v>
      </c>
      <c r="AQ480" s="11">
        <v>0.56180395853117204</v>
      </c>
    </row>
    <row r="481" spans="1:46" x14ac:dyDescent="0.3">
      <c r="A481" s="28" t="s">
        <v>482</v>
      </c>
      <c r="B481" s="11">
        <v>1247</v>
      </c>
      <c r="C481" s="12">
        <v>1441865</v>
      </c>
      <c r="D481" s="12">
        <v>1441865</v>
      </c>
      <c r="E481" s="12">
        <v>0</v>
      </c>
      <c r="F481" s="12">
        <v>89011</v>
      </c>
      <c r="G481" s="12">
        <v>0</v>
      </c>
      <c r="H481" s="12">
        <v>1352854</v>
      </c>
      <c r="I481" s="12">
        <v>0</v>
      </c>
      <c r="J481" s="12">
        <v>115239</v>
      </c>
      <c r="K481" s="12">
        <v>109603</v>
      </c>
      <c r="L481" s="12">
        <f t="shared" si="7"/>
        <v>224842</v>
      </c>
      <c r="M481" s="12">
        <v>571568</v>
      </c>
      <c r="N481" s="11">
        <v>818336</v>
      </c>
      <c r="O481" s="11">
        <v>291703</v>
      </c>
      <c r="P481" s="11">
        <v>0</v>
      </c>
      <c r="Q481" s="11">
        <v>291703</v>
      </c>
      <c r="R481" s="11">
        <v>3000</v>
      </c>
      <c r="S481" s="11">
        <v>0</v>
      </c>
      <c r="T481" s="11">
        <v>0</v>
      </c>
      <c r="U481" s="11">
        <v>1795024</v>
      </c>
      <c r="V481" s="11">
        <v>0</v>
      </c>
      <c r="W481" s="11">
        <v>0</v>
      </c>
      <c r="X481" s="11">
        <v>241959</v>
      </c>
      <c r="Y481" s="11">
        <v>0</v>
      </c>
      <c r="Z481" s="11">
        <v>18968</v>
      </c>
      <c r="AA481" s="11">
        <v>41461</v>
      </c>
      <c r="AB481" s="11">
        <v>135572900</v>
      </c>
      <c r="AC481" s="11">
        <v>122787500</v>
      </c>
      <c r="AD481" s="13">
        <v>0.42249052743311549</v>
      </c>
      <c r="AE481" s="13">
        <v>0.60489601982179897</v>
      </c>
      <c r="AF481" s="13">
        <v>0.215620458674772</v>
      </c>
      <c r="AG481" s="13">
        <v>2.2175341906813298E-3</v>
      </c>
      <c r="AH481" s="13">
        <v>1.2452245401203679</v>
      </c>
      <c r="AI481" s="14">
        <v>0</v>
      </c>
      <c r="AJ481" s="14">
        <v>0</v>
      </c>
      <c r="AK481" s="14">
        <v>1.9705507482439175E-3</v>
      </c>
      <c r="AL481" s="11">
        <v>0</v>
      </c>
      <c r="AM481" s="12">
        <v>181341</v>
      </c>
      <c r="AN481" s="12">
        <v>818336</v>
      </c>
      <c r="AO481" s="12">
        <v>0</v>
      </c>
      <c r="AP481" s="31">
        <v>818336</v>
      </c>
      <c r="AQ481" s="11">
        <v>0.50384332754015371</v>
      </c>
    </row>
    <row r="482" spans="1:46" x14ac:dyDescent="0.3">
      <c r="A482" s="28" t="s">
        <v>483</v>
      </c>
      <c r="B482" s="11">
        <v>196</v>
      </c>
      <c r="C482" s="12">
        <v>94288</v>
      </c>
      <c r="D482" s="12">
        <v>94288</v>
      </c>
      <c r="E482" s="12">
        <v>0</v>
      </c>
      <c r="F482" s="12">
        <v>0</v>
      </c>
      <c r="G482" s="12">
        <v>0</v>
      </c>
      <c r="H482" s="12">
        <v>94288</v>
      </c>
      <c r="I482" s="12">
        <v>0</v>
      </c>
      <c r="J482" s="12">
        <v>24908</v>
      </c>
      <c r="K482" s="12">
        <v>0</v>
      </c>
      <c r="L482" s="12">
        <f t="shared" si="7"/>
        <v>24908</v>
      </c>
      <c r="M482" s="12">
        <v>21433</v>
      </c>
      <c r="N482" s="11">
        <v>44057</v>
      </c>
      <c r="O482" s="11">
        <v>16646</v>
      </c>
      <c r="P482" s="11">
        <v>0</v>
      </c>
      <c r="Q482" s="11">
        <v>16646</v>
      </c>
      <c r="R482" s="11">
        <v>144</v>
      </c>
      <c r="S482" s="11">
        <v>0</v>
      </c>
      <c r="T482" s="11">
        <v>0</v>
      </c>
      <c r="U482" s="11">
        <v>82280</v>
      </c>
      <c r="V482" s="11">
        <v>0</v>
      </c>
      <c r="W482" s="11">
        <v>0</v>
      </c>
      <c r="X482" s="11">
        <v>12457</v>
      </c>
      <c r="Y482" s="11">
        <v>0</v>
      </c>
      <c r="Z482" s="11">
        <v>0</v>
      </c>
      <c r="AA482" s="11">
        <v>8961</v>
      </c>
      <c r="AB482" s="11">
        <v>8288623</v>
      </c>
      <c r="AC482" s="11">
        <v>5838200</v>
      </c>
      <c r="AD482" s="13">
        <v>0.22731418632275582</v>
      </c>
      <c r="AE482" s="13">
        <v>0.46725988460885798</v>
      </c>
      <c r="AF482" s="13">
        <v>0.17654420498896997</v>
      </c>
      <c r="AG482" s="13">
        <v>1.5272357033768878E-3</v>
      </c>
      <c r="AH482" s="13">
        <v>0.87264551162396065</v>
      </c>
      <c r="AI482" s="14">
        <v>0</v>
      </c>
      <c r="AJ482" s="14">
        <v>0</v>
      </c>
      <c r="AK482" s="14">
        <v>2.1337055941899902E-3</v>
      </c>
      <c r="AL482" s="11">
        <v>0</v>
      </c>
      <c r="AM482" s="12">
        <v>51266</v>
      </c>
      <c r="AN482" s="12">
        <v>44057</v>
      </c>
      <c r="AO482" s="12">
        <v>0</v>
      </c>
      <c r="AP482" s="31">
        <v>44057</v>
      </c>
      <c r="AQ482" s="11">
        <v>0.47294192040379635</v>
      </c>
    </row>
    <row r="483" spans="1:46" x14ac:dyDescent="0.3">
      <c r="A483" s="28" t="s">
        <v>484</v>
      </c>
      <c r="B483" s="11">
        <v>1240</v>
      </c>
      <c r="C483" s="12">
        <v>543397</v>
      </c>
      <c r="D483" s="12">
        <v>543397</v>
      </c>
      <c r="E483" s="12">
        <v>0</v>
      </c>
      <c r="F483" s="12">
        <v>3067</v>
      </c>
      <c r="G483" s="12">
        <v>0</v>
      </c>
      <c r="H483" s="12">
        <v>540330</v>
      </c>
      <c r="I483" s="12">
        <v>0</v>
      </c>
      <c r="J483" s="12">
        <v>228919</v>
      </c>
      <c r="K483" s="12">
        <v>0</v>
      </c>
      <c r="L483" s="12">
        <f t="shared" si="7"/>
        <v>228919</v>
      </c>
      <c r="M483" s="12">
        <v>338170</v>
      </c>
      <c r="N483" s="11">
        <v>260720</v>
      </c>
      <c r="O483" s="11">
        <v>85821</v>
      </c>
      <c r="P483" s="11">
        <v>0</v>
      </c>
      <c r="Q483" s="11">
        <v>85821</v>
      </c>
      <c r="R483" s="11">
        <v>26217</v>
      </c>
      <c r="S483" s="11">
        <v>0</v>
      </c>
      <c r="T483" s="11">
        <v>0</v>
      </c>
      <c r="U483" s="11">
        <v>714963</v>
      </c>
      <c r="V483" s="11">
        <v>0</v>
      </c>
      <c r="W483" s="11">
        <v>0</v>
      </c>
      <c r="X483" s="11">
        <v>47483</v>
      </c>
      <c r="Y483" s="11">
        <v>0</v>
      </c>
      <c r="Z483" s="11">
        <v>0</v>
      </c>
      <c r="AA483" s="11">
        <v>82360</v>
      </c>
      <c r="AB483" s="11">
        <v>40755243</v>
      </c>
      <c r="AC483" s="11">
        <v>45740400</v>
      </c>
      <c r="AD483" s="13">
        <v>0.62585827179686493</v>
      </c>
      <c r="AE483" s="13">
        <v>0.48251994151722094</v>
      </c>
      <c r="AF483" s="13">
        <v>0.1588307145633224</v>
      </c>
      <c r="AG483" s="13">
        <v>4.8520348675809226E-2</v>
      </c>
      <c r="AH483" s="13">
        <v>1.3157292765532174</v>
      </c>
      <c r="AI483" s="14">
        <v>0</v>
      </c>
      <c r="AJ483" s="14">
        <v>0</v>
      </c>
      <c r="AK483" s="14">
        <v>1.038097611739294E-3</v>
      </c>
      <c r="AL483" s="11">
        <v>0</v>
      </c>
      <c r="AM483" s="12">
        <v>663431</v>
      </c>
      <c r="AN483" s="12">
        <v>260720</v>
      </c>
      <c r="AO483" s="12">
        <v>0</v>
      </c>
      <c r="AP483" s="31">
        <v>260720</v>
      </c>
      <c r="AQ483" s="11">
        <v>0.3647313054360648</v>
      </c>
    </row>
    <row r="484" spans="1:46" x14ac:dyDescent="0.3">
      <c r="A484" s="28" t="s">
        <v>485</v>
      </c>
      <c r="B484" s="11">
        <v>8138</v>
      </c>
      <c r="C484" s="12">
        <v>13448829</v>
      </c>
      <c r="D484" s="12">
        <v>13448829</v>
      </c>
      <c r="E484" s="12">
        <v>0</v>
      </c>
      <c r="F484" s="12">
        <v>0</v>
      </c>
      <c r="G484" s="12">
        <v>468298</v>
      </c>
      <c r="H484" s="12">
        <v>12980531</v>
      </c>
      <c r="I484" s="12">
        <v>961092</v>
      </c>
      <c r="J484" s="12">
        <v>1260407</v>
      </c>
      <c r="K484" s="12">
        <v>3022</v>
      </c>
      <c r="L484" s="12">
        <f t="shared" si="7"/>
        <v>1263429</v>
      </c>
      <c r="M484" s="12">
        <v>3561261</v>
      </c>
      <c r="N484" s="11">
        <v>4842745</v>
      </c>
      <c r="O484" s="11">
        <v>3836345</v>
      </c>
      <c r="P484" s="11">
        <v>0</v>
      </c>
      <c r="Q484" s="11">
        <v>3836345</v>
      </c>
      <c r="R484" s="11">
        <v>769389</v>
      </c>
      <c r="S484" s="11">
        <v>653294</v>
      </c>
      <c r="T484" s="11">
        <v>0</v>
      </c>
      <c r="U484" s="11">
        <v>13663034</v>
      </c>
      <c r="V484" s="11">
        <v>40572</v>
      </c>
      <c r="W484" s="11">
        <v>0</v>
      </c>
      <c r="X484" s="11">
        <v>3170164</v>
      </c>
      <c r="Y484" s="11">
        <v>0</v>
      </c>
      <c r="Z484" s="11">
        <v>523</v>
      </c>
      <c r="AA484" s="11">
        <v>453470</v>
      </c>
      <c r="AB484" s="11">
        <v>1243340800</v>
      </c>
      <c r="AC484" s="11">
        <v>1249948100</v>
      </c>
      <c r="AD484" s="13">
        <v>0.27435403066330644</v>
      </c>
      <c r="AE484" s="13">
        <v>0.37307757286662618</v>
      </c>
      <c r="AF484" s="13">
        <v>0.29554607588857496</v>
      </c>
      <c r="AG484" s="13">
        <v>5.9272536693606756E-2</v>
      </c>
      <c r="AH484" s="13">
        <v>1.0022502161121143</v>
      </c>
      <c r="AI484" s="14">
        <v>3.2458947695508318E-5</v>
      </c>
      <c r="AJ484" s="14">
        <v>0</v>
      </c>
      <c r="AK484" s="14">
        <v>2.5362365045396686E-3</v>
      </c>
      <c r="AL484" s="11">
        <v>0</v>
      </c>
      <c r="AM484" s="12">
        <v>0</v>
      </c>
      <c r="AN484" s="12">
        <v>5193285.3398041585</v>
      </c>
      <c r="AO484" s="12">
        <v>350540.33980415837</v>
      </c>
      <c r="AP484" s="31">
        <v>4842745</v>
      </c>
      <c r="AQ484" s="11">
        <v>1.5357849901013858</v>
      </c>
    </row>
    <row r="485" spans="1:46" x14ac:dyDescent="0.3">
      <c r="A485" s="28" t="s">
        <v>486</v>
      </c>
      <c r="B485" s="11">
        <v>52</v>
      </c>
      <c r="C485" s="12">
        <v>18593</v>
      </c>
      <c r="D485" s="12">
        <v>18593</v>
      </c>
      <c r="E485" s="12">
        <v>0</v>
      </c>
      <c r="F485" s="12">
        <v>0</v>
      </c>
      <c r="G485" s="12">
        <v>0</v>
      </c>
      <c r="H485" s="12">
        <v>18593</v>
      </c>
      <c r="I485" s="12">
        <v>0</v>
      </c>
      <c r="J485" s="12">
        <v>2133</v>
      </c>
      <c r="K485" s="12">
        <v>0</v>
      </c>
      <c r="L485" s="12">
        <f t="shared" si="7"/>
        <v>2133</v>
      </c>
      <c r="M485" s="12">
        <v>12067</v>
      </c>
      <c r="N485" s="11">
        <v>26600</v>
      </c>
      <c r="O485" s="11">
        <v>5124</v>
      </c>
      <c r="P485" s="11">
        <v>0</v>
      </c>
      <c r="Q485" s="11">
        <v>5124</v>
      </c>
      <c r="R485" s="11">
        <v>370</v>
      </c>
      <c r="S485" s="11">
        <v>0</v>
      </c>
      <c r="T485" s="11">
        <v>0</v>
      </c>
      <c r="U485" s="11">
        <v>44161</v>
      </c>
      <c r="V485" s="11">
        <v>0</v>
      </c>
      <c r="W485" s="11">
        <v>0</v>
      </c>
      <c r="X485" s="11">
        <v>3980</v>
      </c>
      <c r="Y485" s="11">
        <v>0</v>
      </c>
      <c r="Z485" s="11">
        <v>0</v>
      </c>
      <c r="AA485" s="11">
        <v>767</v>
      </c>
      <c r="AB485" s="11">
        <v>1498900</v>
      </c>
      <c r="AC485" s="11">
        <v>1715600</v>
      </c>
      <c r="AD485" s="13">
        <v>0.64900769106653045</v>
      </c>
      <c r="AE485" s="13">
        <v>1.4306459420211908</v>
      </c>
      <c r="AF485" s="13">
        <v>0.27558758672618727</v>
      </c>
      <c r="AG485" s="13">
        <v>1.9899962351422579E-2</v>
      </c>
      <c r="AH485" s="13">
        <v>2.3751411821653314</v>
      </c>
      <c r="AI485" s="14">
        <v>0</v>
      </c>
      <c r="AJ485" s="14">
        <v>0</v>
      </c>
      <c r="AK485" s="14">
        <v>2.3198880858008859E-3</v>
      </c>
      <c r="AL485" s="11">
        <v>0</v>
      </c>
      <c r="AM485" s="12">
        <v>14292</v>
      </c>
      <c r="AN485" s="12">
        <v>26600</v>
      </c>
      <c r="AO485" s="12">
        <v>0</v>
      </c>
      <c r="AP485" s="31">
        <v>26600</v>
      </c>
      <c r="AQ485" s="11">
        <v>0.20904779822376712</v>
      </c>
    </row>
    <row r="486" spans="1:46" x14ac:dyDescent="0.3">
      <c r="A486" s="28" t="s">
        <v>487</v>
      </c>
      <c r="B486" s="11">
        <v>61</v>
      </c>
      <c r="C486" s="12">
        <v>354688</v>
      </c>
      <c r="D486" s="12">
        <v>354688</v>
      </c>
      <c r="E486" s="12">
        <v>0</v>
      </c>
      <c r="F486" s="12">
        <v>0</v>
      </c>
      <c r="G486" s="12">
        <v>0</v>
      </c>
      <c r="H486" s="12">
        <v>354688</v>
      </c>
      <c r="I486" s="12">
        <v>0</v>
      </c>
      <c r="J486" s="12">
        <v>43484</v>
      </c>
      <c r="K486" s="12">
        <v>143191</v>
      </c>
      <c r="L486" s="12">
        <f t="shared" si="7"/>
        <v>186675</v>
      </c>
      <c r="M486" s="12">
        <v>117293</v>
      </c>
      <c r="N486" s="11">
        <v>70002</v>
      </c>
      <c r="O486" s="11">
        <v>21683</v>
      </c>
      <c r="P486" s="11">
        <v>0</v>
      </c>
      <c r="Q486" s="11">
        <v>21683</v>
      </c>
      <c r="R486" s="11">
        <v>2761</v>
      </c>
      <c r="S486" s="11">
        <v>0</v>
      </c>
      <c r="T486" s="11">
        <v>0</v>
      </c>
      <c r="U486" s="11">
        <v>211739</v>
      </c>
      <c r="V486" s="11">
        <v>0</v>
      </c>
      <c r="W486" s="11">
        <v>0</v>
      </c>
      <c r="X486" s="11">
        <v>15479</v>
      </c>
      <c r="Y486" s="11">
        <v>0</v>
      </c>
      <c r="Z486" s="11">
        <v>24781</v>
      </c>
      <c r="AA486" s="11">
        <v>15645</v>
      </c>
      <c r="AB486" s="11">
        <v>32165574</v>
      </c>
      <c r="AC486" s="11">
        <v>14648800</v>
      </c>
      <c r="AD486" s="13">
        <v>0.33069345452905086</v>
      </c>
      <c r="AE486" s="13">
        <v>0.19736218874052688</v>
      </c>
      <c r="AF486" s="13">
        <v>6.1132601046553589E-2</v>
      </c>
      <c r="AG486" s="13">
        <v>7.7843062071454349E-3</v>
      </c>
      <c r="AH486" s="13">
        <v>0.5969725505232768</v>
      </c>
      <c r="AI486" s="14">
        <v>0</v>
      </c>
      <c r="AJ486" s="14">
        <v>0</v>
      </c>
      <c r="AK486" s="14">
        <v>1.0566735841843701E-3</v>
      </c>
      <c r="AL486" s="11">
        <v>0</v>
      </c>
      <c r="AM486" s="12">
        <v>0</v>
      </c>
      <c r="AN486" s="12">
        <v>70002</v>
      </c>
      <c r="AO486" s="12">
        <v>0</v>
      </c>
      <c r="AP486" s="31">
        <v>70002</v>
      </c>
      <c r="AQ486" s="11">
        <v>0.44061990424613828</v>
      </c>
    </row>
    <row r="487" spans="1:46" x14ac:dyDescent="0.3">
      <c r="A487" s="28" t="s">
        <v>488</v>
      </c>
      <c r="B487" s="11">
        <v>44488</v>
      </c>
      <c r="C487" s="12">
        <v>48342021</v>
      </c>
      <c r="D487" s="12">
        <v>48342021</v>
      </c>
      <c r="E487" s="12">
        <v>0</v>
      </c>
      <c r="F487" s="12">
        <v>1116303</v>
      </c>
      <c r="G487" s="12">
        <v>0</v>
      </c>
      <c r="H487" s="12">
        <v>47225718</v>
      </c>
      <c r="I487" s="12">
        <v>0</v>
      </c>
      <c r="J487" s="12">
        <v>20067957</v>
      </c>
      <c r="K487" s="12">
        <v>9797</v>
      </c>
      <c r="L487" s="12">
        <f t="shared" si="7"/>
        <v>20077754</v>
      </c>
      <c r="M487" s="12">
        <v>20047514</v>
      </c>
      <c r="N487" s="11">
        <v>20798001</v>
      </c>
      <c r="O487" s="11">
        <v>10115338</v>
      </c>
      <c r="P487" s="11">
        <v>0</v>
      </c>
      <c r="Q487" s="11">
        <v>10115338</v>
      </c>
      <c r="R487" s="11">
        <v>83824</v>
      </c>
      <c r="S487" s="11">
        <v>0</v>
      </c>
      <c r="T487" s="11">
        <v>0</v>
      </c>
      <c r="U487" s="11">
        <v>52251024</v>
      </c>
      <c r="V487" s="11">
        <v>0</v>
      </c>
      <c r="W487" s="11">
        <v>0</v>
      </c>
      <c r="X487" s="11">
        <v>7372354</v>
      </c>
      <c r="Y487" s="11">
        <v>0</v>
      </c>
      <c r="Z487" s="11">
        <v>1695</v>
      </c>
      <c r="AA487" s="11">
        <v>7220050</v>
      </c>
      <c r="AB487" s="11">
        <v>3639220750</v>
      </c>
      <c r="AC487" s="11">
        <v>3750710150</v>
      </c>
      <c r="AD487" s="13">
        <v>0.42450416529400359</v>
      </c>
      <c r="AE487" s="13">
        <v>0.44039565475743536</v>
      </c>
      <c r="AF487" s="13">
        <v>0.21419130144299764</v>
      </c>
      <c r="AG487" s="13">
        <v>1.7749650730561682E-3</v>
      </c>
      <c r="AH487" s="13">
        <v>1.0808660865674926</v>
      </c>
      <c r="AI487" s="14">
        <v>0</v>
      </c>
      <c r="AJ487" s="14">
        <v>0</v>
      </c>
      <c r="AK487" s="14">
        <v>1.9655888365567253E-3</v>
      </c>
      <c r="AL487" s="11">
        <v>0</v>
      </c>
      <c r="AM487" s="12">
        <v>7365972</v>
      </c>
      <c r="AN487" s="12">
        <v>20798001</v>
      </c>
      <c r="AO487" s="12">
        <v>0</v>
      </c>
      <c r="AP487" s="31">
        <v>20798001</v>
      </c>
      <c r="AQ487" s="11">
        <v>0.56665969513646774</v>
      </c>
    </row>
    <row r="488" spans="1:46" x14ac:dyDescent="0.3">
      <c r="A488" s="28" t="s">
        <v>489</v>
      </c>
      <c r="B488" s="11">
        <v>1111</v>
      </c>
      <c r="C488" s="12">
        <v>953626</v>
      </c>
      <c r="D488" s="12">
        <v>953626</v>
      </c>
      <c r="E488" s="12">
        <v>0</v>
      </c>
      <c r="F488" s="12">
        <v>0</v>
      </c>
      <c r="G488" s="12">
        <v>0</v>
      </c>
      <c r="H488" s="12">
        <v>953626</v>
      </c>
      <c r="I488" s="12">
        <v>0</v>
      </c>
      <c r="J488" s="12">
        <v>53894</v>
      </c>
      <c r="K488" s="12">
        <v>0</v>
      </c>
      <c r="L488" s="12">
        <f t="shared" si="7"/>
        <v>53894</v>
      </c>
      <c r="M488" s="12">
        <v>435934</v>
      </c>
      <c r="N488" s="11">
        <v>530035</v>
      </c>
      <c r="O488" s="11">
        <v>371657</v>
      </c>
      <c r="P488" s="11">
        <v>0</v>
      </c>
      <c r="Q488" s="11">
        <v>371657</v>
      </c>
      <c r="R488" s="11">
        <v>0</v>
      </c>
      <c r="S488" s="11">
        <v>0</v>
      </c>
      <c r="T488" s="11">
        <v>0</v>
      </c>
      <c r="U488" s="11">
        <v>1337626</v>
      </c>
      <c r="V488" s="11">
        <v>0</v>
      </c>
      <c r="W488" s="11">
        <v>0</v>
      </c>
      <c r="X488" s="11">
        <v>139922</v>
      </c>
      <c r="Y488" s="11">
        <v>0</v>
      </c>
      <c r="Z488" s="11">
        <v>0</v>
      </c>
      <c r="AA488" s="11">
        <v>19390</v>
      </c>
      <c r="AB488" s="11">
        <v>92274500</v>
      </c>
      <c r="AC488" s="11">
        <v>97486100</v>
      </c>
      <c r="AD488" s="13">
        <v>0.4571330899115586</v>
      </c>
      <c r="AE488" s="13">
        <v>0.55581013940475621</v>
      </c>
      <c r="AF488" s="13">
        <v>0.38973035550624668</v>
      </c>
      <c r="AG488" s="13">
        <v>0</v>
      </c>
      <c r="AH488" s="13">
        <v>1.4026735848225615</v>
      </c>
      <c r="AI488" s="14">
        <v>0</v>
      </c>
      <c r="AJ488" s="14">
        <v>0</v>
      </c>
      <c r="AK488" s="14">
        <v>1.435302058447307E-3</v>
      </c>
      <c r="AL488" s="11">
        <v>0</v>
      </c>
      <c r="AM488" s="12">
        <v>308732</v>
      </c>
      <c r="AN488" s="12">
        <v>530035</v>
      </c>
      <c r="AO488" s="12">
        <v>0</v>
      </c>
      <c r="AP488" s="31">
        <v>530035</v>
      </c>
      <c r="AQ488" s="11">
        <v>0.32755922374511887</v>
      </c>
    </row>
    <row r="489" spans="1:46" x14ac:dyDescent="0.3">
      <c r="A489" s="28" t="s">
        <v>490</v>
      </c>
      <c r="B489" s="11">
        <v>70253</v>
      </c>
      <c r="C489" s="12">
        <v>125675852</v>
      </c>
      <c r="D489" s="12">
        <v>125675852</v>
      </c>
      <c r="E489" s="12">
        <v>4396</v>
      </c>
      <c r="F489" s="12">
        <v>1025159</v>
      </c>
      <c r="G489" s="12">
        <v>14056344</v>
      </c>
      <c r="H489" s="12">
        <v>110589953</v>
      </c>
      <c r="I489" s="12">
        <v>8644874</v>
      </c>
      <c r="J489" s="12">
        <v>37430392</v>
      </c>
      <c r="K489" s="12">
        <v>461558</v>
      </c>
      <c r="L489" s="12">
        <f t="shared" si="7"/>
        <v>37891950</v>
      </c>
      <c r="M489" s="12">
        <v>42256325</v>
      </c>
      <c r="N489" s="11">
        <v>35290283</v>
      </c>
      <c r="O489" s="11">
        <v>24848989</v>
      </c>
      <c r="P489" s="11">
        <v>0</v>
      </c>
      <c r="Q489" s="11">
        <v>24848989</v>
      </c>
      <c r="R489" s="11">
        <v>9105817</v>
      </c>
      <c r="S489" s="11">
        <v>19609160</v>
      </c>
      <c r="T489" s="11">
        <v>4422</v>
      </c>
      <c r="U489" s="11">
        <v>132147144</v>
      </c>
      <c r="V489" s="11">
        <v>0</v>
      </c>
      <c r="W489" s="11">
        <v>0</v>
      </c>
      <c r="X489" s="11">
        <v>24473322</v>
      </c>
      <c r="Y489" s="11">
        <v>0</v>
      </c>
      <c r="Z489" s="11">
        <v>79877</v>
      </c>
      <c r="AA489" s="11">
        <v>13466703</v>
      </c>
      <c r="AB489" s="11">
        <v>10502785469</v>
      </c>
      <c r="AC489" s="11">
        <v>10595465600</v>
      </c>
      <c r="AD489" s="13">
        <v>0.38209913155492525</v>
      </c>
      <c r="AE489" s="13">
        <v>0.31910930462191262</v>
      </c>
      <c r="AF489" s="13">
        <v>0.22469481472697614</v>
      </c>
      <c r="AG489" s="13">
        <v>8.2338555655232085E-2</v>
      </c>
      <c r="AH489" s="13">
        <v>1.0082418065590462</v>
      </c>
      <c r="AI489" s="14">
        <v>0</v>
      </c>
      <c r="AJ489" s="14">
        <v>0</v>
      </c>
      <c r="AK489" s="14">
        <v>2.309792030281331E-3</v>
      </c>
      <c r="AL489" s="11">
        <v>0</v>
      </c>
      <c r="AM489" s="12">
        <v>0</v>
      </c>
      <c r="AN489" s="12">
        <v>38121991.216814362</v>
      </c>
      <c r="AO489" s="12">
        <v>2831708.2168143606</v>
      </c>
      <c r="AP489" s="31">
        <v>35290283</v>
      </c>
      <c r="AQ489" s="11">
        <v>0.65426633109602383</v>
      </c>
    </row>
    <row r="490" spans="1:46" x14ac:dyDescent="0.3">
      <c r="A490" s="28" t="s">
        <v>491</v>
      </c>
      <c r="B490" s="11">
        <v>2159</v>
      </c>
      <c r="C490" s="12">
        <v>2165749</v>
      </c>
      <c r="D490" s="12">
        <v>2165749</v>
      </c>
      <c r="E490" s="12">
        <v>0</v>
      </c>
      <c r="F490" s="12">
        <v>16382</v>
      </c>
      <c r="G490" s="12">
        <v>0</v>
      </c>
      <c r="H490" s="12">
        <v>2149367</v>
      </c>
      <c r="I490" s="12">
        <v>0</v>
      </c>
      <c r="J490" s="12">
        <v>732047</v>
      </c>
      <c r="K490" s="12">
        <v>3622</v>
      </c>
      <c r="L490" s="12">
        <f t="shared" si="7"/>
        <v>735669</v>
      </c>
      <c r="M490" s="12">
        <v>939724</v>
      </c>
      <c r="N490" s="11">
        <v>1332479</v>
      </c>
      <c r="O490" s="11">
        <v>555891</v>
      </c>
      <c r="P490" s="11">
        <v>0</v>
      </c>
      <c r="Q490" s="11">
        <v>555891</v>
      </c>
      <c r="R490" s="11">
        <v>0</v>
      </c>
      <c r="S490" s="11">
        <v>0</v>
      </c>
      <c r="T490" s="11">
        <v>0</v>
      </c>
      <c r="U490" s="11">
        <v>2849648</v>
      </c>
      <c r="V490" s="11">
        <v>0</v>
      </c>
      <c r="W490" s="11">
        <v>0</v>
      </c>
      <c r="X490" s="11">
        <v>387809</v>
      </c>
      <c r="Y490" s="11">
        <v>0</v>
      </c>
      <c r="Z490" s="11">
        <v>627</v>
      </c>
      <c r="AA490" s="11">
        <v>263376</v>
      </c>
      <c r="AB490" s="11">
        <v>173225700</v>
      </c>
      <c r="AC490" s="11">
        <v>182739100</v>
      </c>
      <c r="AD490" s="13">
        <v>0.43720965288850161</v>
      </c>
      <c r="AE490" s="13">
        <v>0.61994019634618003</v>
      </c>
      <c r="AF490" s="13">
        <v>0.25863009900124084</v>
      </c>
      <c r="AG490" s="13">
        <v>0</v>
      </c>
      <c r="AH490" s="13">
        <v>1.3157799482359225</v>
      </c>
      <c r="AI490" s="14">
        <v>0</v>
      </c>
      <c r="AJ490" s="14">
        <v>0</v>
      </c>
      <c r="AK490" s="14">
        <v>2.1222004486177288E-3</v>
      </c>
      <c r="AL490" s="11">
        <v>0</v>
      </c>
      <c r="AM490" s="12">
        <v>526636</v>
      </c>
      <c r="AN490" s="12">
        <v>1332479</v>
      </c>
      <c r="AO490" s="12">
        <v>0</v>
      </c>
      <c r="AP490" s="31">
        <v>1332479</v>
      </c>
      <c r="AQ490" s="11">
        <v>0.58570889743787458</v>
      </c>
    </row>
    <row r="491" spans="1:46" x14ac:dyDescent="0.3">
      <c r="A491" s="28" t="s">
        <v>492</v>
      </c>
      <c r="B491" s="11">
        <v>1743</v>
      </c>
      <c r="C491" s="12">
        <v>2721923</v>
      </c>
      <c r="D491" s="12">
        <v>2721923</v>
      </c>
      <c r="E491" s="12">
        <v>0</v>
      </c>
      <c r="F491" s="12">
        <v>0</v>
      </c>
      <c r="G491" s="12">
        <v>420549</v>
      </c>
      <c r="H491" s="12">
        <v>2301374</v>
      </c>
      <c r="I491" s="12">
        <v>325996</v>
      </c>
      <c r="J491" s="12">
        <v>1089414</v>
      </c>
      <c r="K491" s="12">
        <v>0</v>
      </c>
      <c r="L491" s="12">
        <f t="shared" si="7"/>
        <v>1089414</v>
      </c>
      <c r="M491" s="12">
        <v>879353</v>
      </c>
      <c r="N491" s="11">
        <v>1276063</v>
      </c>
      <c r="O491" s="11">
        <v>521421</v>
      </c>
      <c r="P491" s="11">
        <v>0</v>
      </c>
      <c r="Q491" s="11">
        <v>521421</v>
      </c>
      <c r="R491" s="11">
        <v>190625</v>
      </c>
      <c r="S491" s="11">
        <v>586682</v>
      </c>
      <c r="T491" s="11">
        <v>0</v>
      </c>
      <c r="U491" s="11">
        <v>3454144</v>
      </c>
      <c r="V491" s="11">
        <v>0</v>
      </c>
      <c r="W491" s="11">
        <v>0</v>
      </c>
      <c r="X491" s="11">
        <v>453349</v>
      </c>
      <c r="Y491" s="11">
        <v>0</v>
      </c>
      <c r="Z491" s="11">
        <v>0</v>
      </c>
      <c r="AA491" s="11">
        <v>391949</v>
      </c>
      <c r="AB491" s="11">
        <v>210902375</v>
      </c>
      <c r="AC491" s="11">
        <v>216676900</v>
      </c>
      <c r="AD491" s="13">
        <v>0.38209912860751882</v>
      </c>
      <c r="AE491" s="13">
        <v>0.55447875921080192</v>
      </c>
      <c r="AF491" s="13">
        <v>0.22656943200018773</v>
      </c>
      <c r="AG491" s="13">
        <v>8.2830952291978621E-2</v>
      </c>
      <c r="AH491" s="13">
        <v>1.2459782721104871</v>
      </c>
      <c r="AI491" s="14">
        <v>0</v>
      </c>
      <c r="AJ491" s="14">
        <v>0</v>
      </c>
      <c r="AK491" s="14">
        <v>2.092281179950424E-3</v>
      </c>
      <c r="AL491" s="11">
        <v>0</v>
      </c>
      <c r="AM491" s="12">
        <v>252642</v>
      </c>
      <c r="AN491" s="12">
        <v>1467001.7577291573</v>
      </c>
      <c r="AO491" s="12">
        <v>190938.75772915737</v>
      </c>
      <c r="AP491" s="31">
        <v>1276063</v>
      </c>
      <c r="AQ491" s="11">
        <v>0.91839077769194843</v>
      </c>
    </row>
    <row r="492" spans="1:46" x14ac:dyDescent="0.3">
      <c r="A492" s="28" t="s">
        <v>493</v>
      </c>
      <c r="B492" s="11">
        <v>1710</v>
      </c>
      <c r="C492" s="12">
        <v>938428</v>
      </c>
      <c r="D492" s="12">
        <v>938428</v>
      </c>
      <c r="E492" s="12">
        <v>0</v>
      </c>
      <c r="F492" s="12">
        <v>0</v>
      </c>
      <c r="G492" s="12">
        <v>0</v>
      </c>
      <c r="H492" s="12">
        <v>938428</v>
      </c>
      <c r="I492" s="12">
        <v>0</v>
      </c>
      <c r="J492" s="12">
        <v>131735</v>
      </c>
      <c r="K492" s="12">
        <v>0</v>
      </c>
      <c r="L492" s="12">
        <f t="shared" si="7"/>
        <v>131735</v>
      </c>
      <c r="M492" s="12">
        <v>384914</v>
      </c>
      <c r="N492" s="11">
        <v>835100</v>
      </c>
      <c r="O492" s="11">
        <v>290642</v>
      </c>
      <c r="P492" s="11">
        <v>0</v>
      </c>
      <c r="Q492" s="11">
        <v>290642</v>
      </c>
      <c r="R492" s="11">
        <v>1661</v>
      </c>
      <c r="S492" s="11">
        <v>0</v>
      </c>
      <c r="T492" s="11">
        <v>0</v>
      </c>
      <c r="U492" s="11">
        <v>1512317</v>
      </c>
      <c r="V492" s="11">
        <v>0</v>
      </c>
      <c r="W492" s="11">
        <v>0</v>
      </c>
      <c r="X492" s="11">
        <v>195480</v>
      </c>
      <c r="Y492" s="11">
        <v>0</v>
      </c>
      <c r="Z492" s="11">
        <v>0</v>
      </c>
      <c r="AA492" s="11">
        <v>47396</v>
      </c>
      <c r="AB492" s="11">
        <v>84542900</v>
      </c>
      <c r="AC492" s="11">
        <v>93492200</v>
      </c>
      <c r="AD492" s="13">
        <v>0.41016892079093975</v>
      </c>
      <c r="AE492" s="13">
        <v>0.88989245845179388</v>
      </c>
      <c r="AF492" s="13">
        <v>0.30971156018362622</v>
      </c>
      <c r="AG492" s="13">
        <v>1.769981287855861E-3</v>
      </c>
      <c r="AH492" s="13">
        <v>1.6115429207142156</v>
      </c>
      <c r="AI492" s="14">
        <v>0</v>
      </c>
      <c r="AJ492" s="14">
        <v>0</v>
      </c>
      <c r="AK492" s="14">
        <v>2.0908696126521785E-3</v>
      </c>
      <c r="AL492" s="11">
        <v>0</v>
      </c>
      <c r="AM492" s="12">
        <v>616550</v>
      </c>
      <c r="AN492" s="12">
        <v>835100</v>
      </c>
      <c r="AO492" s="12">
        <v>0</v>
      </c>
      <c r="AP492" s="31">
        <v>835100</v>
      </c>
      <c r="AQ492" s="11">
        <v>0.60174931792649655</v>
      </c>
    </row>
    <row r="493" spans="1:46" x14ac:dyDescent="0.3">
      <c r="A493" s="28" t="s">
        <v>494</v>
      </c>
      <c r="B493" s="11">
        <v>144</v>
      </c>
      <c r="C493" s="12">
        <v>51498</v>
      </c>
      <c r="D493" s="12">
        <v>51498</v>
      </c>
      <c r="E493" s="12">
        <v>0</v>
      </c>
      <c r="F493" s="12">
        <v>0</v>
      </c>
      <c r="G493" s="12">
        <v>0</v>
      </c>
      <c r="H493" s="12">
        <v>51498</v>
      </c>
      <c r="I493" s="12">
        <v>0</v>
      </c>
      <c r="J493" s="12">
        <v>3013</v>
      </c>
      <c r="K493" s="12">
        <v>0</v>
      </c>
      <c r="L493" s="12">
        <f t="shared" si="7"/>
        <v>3013</v>
      </c>
      <c r="M493" s="12">
        <v>23956</v>
      </c>
      <c r="N493" s="11">
        <v>30000</v>
      </c>
      <c r="O493" s="11">
        <v>13512</v>
      </c>
      <c r="P493" s="11">
        <v>0</v>
      </c>
      <c r="Q493" s="11">
        <v>13512</v>
      </c>
      <c r="R493" s="11">
        <v>856</v>
      </c>
      <c r="S493" s="11">
        <v>0</v>
      </c>
      <c r="T493" s="11">
        <v>0</v>
      </c>
      <c r="U493" s="11">
        <v>68324</v>
      </c>
      <c r="V493" s="11">
        <v>0</v>
      </c>
      <c r="W493" s="11">
        <v>0</v>
      </c>
      <c r="X493" s="11">
        <v>8824</v>
      </c>
      <c r="Y493" s="11">
        <v>0</v>
      </c>
      <c r="Z493" s="11">
        <v>0</v>
      </c>
      <c r="AA493" s="11">
        <v>1084</v>
      </c>
      <c r="AB493" s="11">
        <v>4642100</v>
      </c>
      <c r="AC493" s="11">
        <v>5581900</v>
      </c>
      <c r="AD493" s="13">
        <v>0.46518311390733619</v>
      </c>
      <c r="AE493" s="13">
        <v>0.58254689502504953</v>
      </c>
      <c r="AF493" s="13">
        <v>0.26237912151928228</v>
      </c>
      <c r="AG493" s="13">
        <v>1.662200473804808E-2</v>
      </c>
      <c r="AH493" s="13">
        <v>1.3267311351897162</v>
      </c>
      <c r="AI493" s="14">
        <v>0</v>
      </c>
      <c r="AJ493" s="14">
        <v>0</v>
      </c>
      <c r="AK493" s="14">
        <v>1.580823733854064E-3</v>
      </c>
      <c r="AL493" s="11">
        <v>0</v>
      </c>
      <c r="AM493" s="12">
        <v>54077</v>
      </c>
      <c r="AN493" s="12">
        <v>30000</v>
      </c>
      <c r="AO493" s="12">
        <v>0</v>
      </c>
      <c r="AP493" s="31">
        <v>30000</v>
      </c>
      <c r="AQ493" s="11">
        <v>0.44646145489428402</v>
      </c>
    </row>
    <row r="494" spans="1:46" x14ac:dyDescent="0.3">
      <c r="A494" s="28" t="s">
        <v>495</v>
      </c>
      <c r="B494" s="11">
        <v>42088</v>
      </c>
      <c r="C494" s="12">
        <v>55877000</v>
      </c>
      <c r="D494" s="12">
        <v>55877000</v>
      </c>
      <c r="E494" s="12">
        <v>0</v>
      </c>
      <c r="F494" s="12">
        <v>1499609</v>
      </c>
      <c r="G494" s="12">
        <v>7252917</v>
      </c>
      <c r="H494" s="12">
        <v>47124474</v>
      </c>
      <c r="I494" s="12">
        <v>7721507</v>
      </c>
      <c r="J494" s="12">
        <v>20289390</v>
      </c>
      <c r="K494" s="12">
        <v>0</v>
      </c>
      <c r="L494" s="12">
        <f t="shared" si="7"/>
        <v>20289390</v>
      </c>
      <c r="M494" s="12">
        <v>22506971</v>
      </c>
      <c r="N494" s="11">
        <v>19769931</v>
      </c>
      <c r="O494" s="11">
        <v>15013588</v>
      </c>
      <c r="P494" s="11">
        <v>0</v>
      </c>
      <c r="Q494" s="11">
        <v>15013588</v>
      </c>
      <c r="R494" s="11">
        <v>4204252</v>
      </c>
      <c r="S494" s="11">
        <v>10118109</v>
      </c>
      <c r="T494" s="11">
        <v>0</v>
      </c>
      <c r="U494" s="11">
        <v>73569703</v>
      </c>
      <c r="V494" s="11">
        <v>0</v>
      </c>
      <c r="W494" s="11">
        <v>0</v>
      </c>
      <c r="X494" s="11">
        <v>7683238</v>
      </c>
      <c r="Y494" s="11">
        <v>0</v>
      </c>
      <c r="Z494" s="11">
        <v>0</v>
      </c>
      <c r="AA494" s="11">
        <v>7299716</v>
      </c>
      <c r="AB494" s="11">
        <v>4478593000</v>
      </c>
      <c r="AC494" s="11">
        <v>4576526700</v>
      </c>
      <c r="AD494" s="13">
        <v>0.47760683758507311</v>
      </c>
      <c r="AE494" s="13">
        <v>0.41952576489235721</v>
      </c>
      <c r="AF494" s="13">
        <v>0.31859428287730068</v>
      </c>
      <c r="AG494" s="13">
        <v>8.9215892362002808E-2</v>
      </c>
      <c r="AH494" s="13">
        <v>1.3049427777167337</v>
      </c>
      <c r="AI494" s="14">
        <v>0</v>
      </c>
      <c r="AJ494" s="14">
        <v>0</v>
      </c>
      <c r="AK494" s="14">
        <v>1.6788360483071146E-3</v>
      </c>
      <c r="AL494" s="11">
        <v>0</v>
      </c>
      <c r="AM494" s="12">
        <v>1242600</v>
      </c>
      <c r="AN494" s="12">
        <v>23217286.249196399</v>
      </c>
      <c r="AO494" s="12">
        <v>3447355.2491963981</v>
      </c>
      <c r="AP494" s="31">
        <v>19769931</v>
      </c>
      <c r="AQ494" s="11">
        <v>0.80559499746643726</v>
      </c>
    </row>
    <row r="495" spans="1:46" x14ac:dyDescent="0.3">
      <c r="A495" s="28" t="s">
        <v>496</v>
      </c>
      <c r="B495" s="11">
        <v>610</v>
      </c>
      <c r="C495" s="12">
        <v>199441</v>
      </c>
      <c r="D495" s="12">
        <v>199441</v>
      </c>
      <c r="E495" s="12">
        <v>0</v>
      </c>
      <c r="F495" s="12">
        <v>0</v>
      </c>
      <c r="G495" s="12">
        <v>6438</v>
      </c>
      <c r="H495" s="12">
        <v>193003</v>
      </c>
      <c r="I495" s="12">
        <v>113712</v>
      </c>
      <c r="J495" s="12">
        <v>25270</v>
      </c>
      <c r="K495" s="12">
        <v>0</v>
      </c>
      <c r="L495" s="12">
        <f t="shared" si="7"/>
        <v>25270</v>
      </c>
      <c r="M495" s="12">
        <v>108284</v>
      </c>
      <c r="N495" s="11">
        <v>191304</v>
      </c>
      <c r="O495" s="11">
        <v>55122</v>
      </c>
      <c r="P495" s="11">
        <v>0</v>
      </c>
      <c r="Q495" s="11">
        <v>55122</v>
      </c>
      <c r="R495" s="11">
        <v>1033</v>
      </c>
      <c r="S495" s="11">
        <v>11092</v>
      </c>
      <c r="T495" s="11">
        <v>0</v>
      </c>
      <c r="U495" s="11">
        <v>366835</v>
      </c>
      <c r="V495" s="11">
        <v>0</v>
      </c>
      <c r="W495" s="11">
        <v>0</v>
      </c>
      <c r="X495" s="11">
        <v>24955</v>
      </c>
      <c r="Y495" s="11">
        <v>0</v>
      </c>
      <c r="Z495" s="11">
        <v>0</v>
      </c>
      <c r="AA495" s="11">
        <v>9092</v>
      </c>
      <c r="AB495" s="11">
        <v>18653358</v>
      </c>
      <c r="AC495" s="11">
        <v>22433594</v>
      </c>
      <c r="AD495" s="13">
        <v>0.56104827386102807</v>
      </c>
      <c r="AE495" s="13">
        <v>0.99119702802547116</v>
      </c>
      <c r="AF495" s="13">
        <v>0.28560177821070137</v>
      </c>
      <c r="AG495" s="13">
        <v>5.3522484106464669E-3</v>
      </c>
      <c r="AH495" s="13">
        <v>1.8431993285078472</v>
      </c>
      <c r="AI495" s="14">
        <v>0</v>
      </c>
      <c r="AJ495" s="14">
        <v>0</v>
      </c>
      <c r="AK495" s="14">
        <v>1.1123942066527549E-3</v>
      </c>
      <c r="AL495" s="11">
        <v>0</v>
      </c>
      <c r="AM495" s="12">
        <v>262306</v>
      </c>
      <c r="AN495" s="12">
        <v>282909.81835190352</v>
      </c>
      <c r="AO495" s="12">
        <v>91605.818351903508</v>
      </c>
      <c r="AP495" s="31">
        <v>191304</v>
      </c>
      <c r="AQ495" s="11">
        <v>1.4126391551474793</v>
      </c>
    </row>
    <row r="496" spans="1:46" x14ac:dyDescent="0.3">
      <c r="A496" s="28" t="s">
        <v>497</v>
      </c>
      <c r="B496" s="11">
        <v>116</v>
      </c>
      <c r="C496" s="12">
        <v>30017</v>
      </c>
      <c r="D496" s="12">
        <v>30017</v>
      </c>
      <c r="E496" s="12">
        <v>0</v>
      </c>
      <c r="F496" s="12">
        <v>0</v>
      </c>
      <c r="G496" s="12">
        <v>0</v>
      </c>
      <c r="H496" s="12">
        <v>30017</v>
      </c>
      <c r="I496" s="12">
        <v>0</v>
      </c>
      <c r="J496" s="12">
        <v>4582</v>
      </c>
      <c r="K496" s="12">
        <v>0</v>
      </c>
      <c r="L496" s="12">
        <f t="shared" si="7"/>
        <v>4582</v>
      </c>
      <c r="M496" s="12">
        <v>8385</v>
      </c>
      <c r="N496" s="11">
        <v>42004</v>
      </c>
      <c r="O496" s="11">
        <v>3901</v>
      </c>
      <c r="P496" s="11">
        <v>0</v>
      </c>
      <c r="Q496" s="11">
        <v>3901</v>
      </c>
      <c r="R496" s="11">
        <v>635</v>
      </c>
      <c r="S496" s="11">
        <v>0</v>
      </c>
      <c r="T496" s="11">
        <v>0</v>
      </c>
      <c r="U496" s="11">
        <v>54925</v>
      </c>
      <c r="V496" s="11">
        <v>0</v>
      </c>
      <c r="W496" s="11">
        <v>0</v>
      </c>
      <c r="X496" s="11">
        <v>6213</v>
      </c>
      <c r="Y496" s="11">
        <v>0</v>
      </c>
      <c r="Z496" s="11">
        <v>0</v>
      </c>
      <c r="AA496" s="11">
        <v>1648</v>
      </c>
      <c r="AB496" s="11">
        <v>2719572</v>
      </c>
      <c r="AC496" s="11">
        <v>3131540</v>
      </c>
      <c r="AD496" s="13">
        <v>0.27934170636639238</v>
      </c>
      <c r="AE496" s="13">
        <v>1.3993403737881867</v>
      </c>
      <c r="AF496" s="13">
        <v>0.12995968950927808</v>
      </c>
      <c r="AG496" s="13">
        <v>2.1154679015224706E-2</v>
      </c>
      <c r="AH496" s="13">
        <v>1.8297964486790816</v>
      </c>
      <c r="AI496" s="14">
        <v>0</v>
      </c>
      <c r="AJ496" s="14">
        <v>0</v>
      </c>
      <c r="AK496" s="14">
        <v>1.9840078683331522E-3</v>
      </c>
      <c r="AL496" s="11">
        <v>0</v>
      </c>
      <c r="AM496" s="12">
        <v>52572</v>
      </c>
      <c r="AN496" s="12">
        <v>42004</v>
      </c>
      <c r="AO496" s="12">
        <v>0</v>
      </c>
      <c r="AP496" s="31">
        <v>42004</v>
      </c>
      <c r="AQ496" s="11" t="e">
        <v>#N/A</v>
      </c>
      <c r="AT496" s="12"/>
    </row>
    <row r="497" spans="1:43" x14ac:dyDescent="0.3">
      <c r="A497" s="28" t="s">
        <v>498</v>
      </c>
      <c r="B497" s="11">
        <v>664</v>
      </c>
      <c r="C497" s="12">
        <v>1681605</v>
      </c>
      <c r="D497" s="12">
        <v>1681605</v>
      </c>
      <c r="E497" s="12">
        <v>0</v>
      </c>
      <c r="F497" s="12">
        <v>0</v>
      </c>
      <c r="G497" s="12">
        <v>60778</v>
      </c>
      <c r="H497" s="12">
        <v>1620827</v>
      </c>
      <c r="I497" s="12">
        <v>56518</v>
      </c>
      <c r="J497" s="12">
        <v>179988</v>
      </c>
      <c r="K497" s="12">
        <v>32009</v>
      </c>
      <c r="L497" s="12">
        <f t="shared" si="7"/>
        <v>211997</v>
      </c>
      <c r="M497" s="12">
        <v>444635</v>
      </c>
      <c r="N497" s="11">
        <v>910458</v>
      </c>
      <c r="O497" s="11">
        <v>280041</v>
      </c>
      <c r="P497" s="11">
        <v>0</v>
      </c>
      <c r="Q497" s="11">
        <v>280041</v>
      </c>
      <c r="R497" s="11">
        <v>102026</v>
      </c>
      <c r="S497" s="11">
        <v>84788</v>
      </c>
      <c r="T497" s="11">
        <v>0</v>
      </c>
      <c r="U497" s="11">
        <v>1821947</v>
      </c>
      <c r="V497" s="11">
        <v>4849</v>
      </c>
      <c r="W497" s="11">
        <v>0</v>
      </c>
      <c r="X497" s="11">
        <v>248582</v>
      </c>
      <c r="Y497" s="11">
        <v>0</v>
      </c>
      <c r="Z497" s="11">
        <v>5539</v>
      </c>
      <c r="AA497" s="11">
        <v>64756</v>
      </c>
      <c r="AB497" s="11">
        <v>154650200</v>
      </c>
      <c r="AC497" s="11">
        <v>149389900</v>
      </c>
      <c r="AD497" s="13">
        <v>0.27432600764918158</v>
      </c>
      <c r="AE497" s="13">
        <v>0.56172435429567746</v>
      </c>
      <c r="AF497" s="13">
        <v>0.1727766134201861</v>
      </c>
      <c r="AG497" s="13">
        <v>6.2946878352840865E-2</v>
      </c>
      <c r="AH497" s="13">
        <v>1.071773853717886</v>
      </c>
      <c r="AI497" s="14">
        <v>3.2458686966120199E-5</v>
      </c>
      <c r="AJ497" s="14">
        <v>0</v>
      </c>
      <c r="AK497" s="14">
        <v>1.6639812999406252E-3</v>
      </c>
      <c r="AL497" s="11">
        <v>0</v>
      </c>
      <c r="AM497" s="12">
        <v>0</v>
      </c>
      <c r="AN497" s="12">
        <v>942299.05023861874</v>
      </c>
      <c r="AO497" s="11">
        <v>31841.050238618711</v>
      </c>
      <c r="AP497" s="31">
        <v>910458</v>
      </c>
      <c r="AQ497" s="11">
        <v>0.58306829306577335</v>
      </c>
    </row>
    <row r="498" spans="1:43" x14ac:dyDescent="0.3">
      <c r="A498" s="28" t="s">
        <v>499</v>
      </c>
      <c r="B498" s="11">
        <v>13628</v>
      </c>
      <c r="C498" s="12">
        <v>12595577</v>
      </c>
      <c r="D498" s="12">
        <v>12595577</v>
      </c>
      <c r="E498" s="12">
        <v>0</v>
      </c>
      <c r="F498" s="12">
        <v>277976</v>
      </c>
      <c r="G498" s="12">
        <v>0</v>
      </c>
      <c r="H498" s="12">
        <v>12317601</v>
      </c>
      <c r="I498" s="12">
        <v>0</v>
      </c>
      <c r="J498" s="12">
        <v>5903608</v>
      </c>
      <c r="K498" s="12">
        <v>3370</v>
      </c>
      <c r="L498" s="12">
        <f t="shared" si="7"/>
        <v>5906978</v>
      </c>
      <c r="M498" s="12">
        <v>4620847</v>
      </c>
      <c r="N498" s="11">
        <v>7255602</v>
      </c>
      <c r="O498" s="11">
        <v>3982784</v>
      </c>
      <c r="P498" s="11">
        <v>0</v>
      </c>
      <c r="Q498" s="11">
        <v>3982784</v>
      </c>
      <c r="R498" s="11">
        <v>18846</v>
      </c>
      <c r="S498" s="11">
        <v>0</v>
      </c>
      <c r="T498" s="11">
        <v>0</v>
      </c>
      <c r="U498" s="11">
        <v>16236705</v>
      </c>
      <c r="V498" s="11">
        <v>0</v>
      </c>
      <c r="W498" s="11">
        <v>0</v>
      </c>
      <c r="X498" s="11">
        <v>1390897</v>
      </c>
      <c r="Y498" s="11">
        <v>0</v>
      </c>
      <c r="Z498" s="11">
        <v>583</v>
      </c>
      <c r="AA498" s="11">
        <v>2124000</v>
      </c>
      <c r="AB498" s="11">
        <v>929581798</v>
      </c>
      <c r="AC498" s="11">
        <v>979919200</v>
      </c>
      <c r="AD498" s="13">
        <v>0.37514179912143608</v>
      </c>
      <c r="AE498" s="13">
        <v>0.58904343467530729</v>
      </c>
      <c r="AF498" s="13">
        <v>0.32334088431667823</v>
      </c>
      <c r="AG498" s="13">
        <v>1.5300057210815645E-3</v>
      </c>
      <c r="AH498" s="13">
        <v>1.2890561238345033</v>
      </c>
      <c r="AI498" s="14">
        <v>0</v>
      </c>
      <c r="AJ498" s="14">
        <v>0</v>
      </c>
      <c r="AK498" s="14">
        <v>1.4193996811165655E-3</v>
      </c>
      <c r="AL498" s="11">
        <v>0</v>
      </c>
      <c r="AM498" s="12">
        <v>2646488</v>
      </c>
      <c r="AN498" s="12">
        <v>7255602</v>
      </c>
      <c r="AO498" s="12">
        <v>0</v>
      </c>
      <c r="AP498" s="31">
        <v>7255602</v>
      </c>
      <c r="AQ498" s="11">
        <v>0.49347838637618557</v>
      </c>
    </row>
    <row r="499" spans="1:43" x14ac:dyDescent="0.3">
      <c r="A499" s="28" t="s">
        <v>500</v>
      </c>
      <c r="B499" s="11">
        <v>2453</v>
      </c>
      <c r="C499" s="12">
        <v>2155326</v>
      </c>
      <c r="D499" s="12">
        <v>2155326</v>
      </c>
      <c r="E499" s="12">
        <v>0</v>
      </c>
      <c r="F499" s="12">
        <v>0</v>
      </c>
      <c r="G499" s="12">
        <v>102855</v>
      </c>
      <c r="H499" s="12">
        <v>2052471</v>
      </c>
      <c r="I499" s="12">
        <v>500502</v>
      </c>
      <c r="J499" s="12">
        <v>194355</v>
      </c>
      <c r="K499" s="12">
        <v>0</v>
      </c>
      <c r="L499" s="12">
        <f t="shared" si="7"/>
        <v>194355</v>
      </c>
      <c r="M499" s="12">
        <v>710238</v>
      </c>
      <c r="N499" s="11">
        <v>1007609</v>
      </c>
      <c r="O499" s="11">
        <v>756801</v>
      </c>
      <c r="P499" s="11">
        <v>0</v>
      </c>
      <c r="Q499" s="11">
        <v>756801</v>
      </c>
      <c r="R499" s="11">
        <v>74895</v>
      </c>
      <c r="S499" s="11">
        <v>143487</v>
      </c>
      <c r="T499" s="11">
        <v>0</v>
      </c>
      <c r="U499" s="11">
        <v>2693030</v>
      </c>
      <c r="V499" s="11">
        <v>0</v>
      </c>
      <c r="W499" s="11">
        <v>0</v>
      </c>
      <c r="X499" s="11">
        <v>329837</v>
      </c>
      <c r="Y499" s="11">
        <v>0</v>
      </c>
      <c r="Z499" s="11">
        <v>0</v>
      </c>
      <c r="AA499" s="11">
        <v>69925</v>
      </c>
      <c r="AB499" s="11">
        <v>203855300</v>
      </c>
      <c r="AC499" s="11">
        <v>213265700</v>
      </c>
      <c r="AD499" s="13">
        <v>0.34604045562641322</v>
      </c>
      <c r="AE499" s="13">
        <v>0.49092484132540726</v>
      </c>
      <c r="AF499" s="13">
        <v>0.36872676885568662</v>
      </c>
      <c r="AG499" s="13">
        <v>3.6490162345777358E-2</v>
      </c>
      <c r="AH499" s="13">
        <v>1.2421822281532844</v>
      </c>
      <c r="AI499" s="14">
        <v>0</v>
      </c>
      <c r="AJ499" s="14">
        <v>0</v>
      </c>
      <c r="AK499" s="14">
        <v>1.5466012584302118E-3</v>
      </c>
      <c r="AL499" s="11">
        <v>0</v>
      </c>
      <c r="AM499" s="12">
        <v>351414</v>
      </c>
      <c r="AN499" s="12">
        <v>1254595.9193380536</v>
      </c>
      <c r="AO499" s="12">
        <v>246986.91933805365</v>
      </c>
      <c r="AP499" s="31">
        <v>1007609</v>
      </c>
      <c r="AQ499" s="11">
        <v>1.601374871232065</v>
      </c>
    </row>
    <row r="500" spans="1:43" x14ac:dyDescent="0.3">
      <c r="A500" s="28" t="s">
        <v>501</v>
      </c>
      <c r="B500" s="11">
        <v>319</v>
      </c>
      <c r="C500" s="12">
        <v>142539</v>
      </c>
      <c r="D500" s="12">
        <v>142539</v>
      </c>
      <c r="E500" s="12">
        <v>0</v>
      </c>
      <c r="F500" s="12">
        <v>4250</v>
      </c>
      <c r="G500" s="12">
        <v>0</v>
      </c>
      <c r="H500" s="12">
        <v>138289</v>
      </c>
      <c r="I500" s="12">
        <v>0</v>
      </c>
      <c r="J500" s="12">
        <v>68702</v>
      </c>
      <c r="K500" s="12">
        <v>0</v>
      </c>
      <c r="L500" s="12">
        <f t="shared" si="7"/>
        <v>68702</v>
      </c>
      <c r="M500" s="12">
        <v>60260</v>
      </c>
      <c r="N500" s="11">
        <v>251598</v>
      </c>
      <c r="O500" s="11">
        <v>31256</v>
      </c>
      <c r="P500" s="11">
        <v>0</v>
      </c>
      <c r="Q500" s="11">
        <v>31256</v>
      </c>
      <c r="R500" s="11">
        <v>847</v>
      </c>
      <c r="S500" s="11">
        <v>0</v>
      </c>
      <c r="T500" s="11">
        <v>0</v>
      </c>
      <c r="U500" s="11">
        <v>354762</v>
      </c>
      <c r="V500" s="11">
        <v>0</v>
      </c>
      <c r="W500" s="11">
        <v>0</v>
      </c>
      <c r="X500" s="11">
        <v>45127</v>
      </c>
      <c r="Y500" s="11">
        <v>0</v>
      </c>
      <c r="Z500" s="11">
        <v>0</v>
      </c>
      <c r="AA500" s="11">
        <v>24718</v>
      </c>
      <c r="AB500" s="11">
        <v>10666958</v>
      </c>
      <c r="AC500" s="11">
        <v>11863310</v>
      </c>
      <c r="AD500" s="13">
        <v>0.43575410914823304</v>
      </c>
      <c r="AE500" s="13">
        <v>1.8193637961081504</v>
      </c>
      <c r="AF500" s="13">
        <v>0.22601942309221992</v>
      </c>
      <c r="AG500" s="13">
        <v>6.1248544714330132E-3</v>
      </c>
      <c r="AH500" s="13">
        <v>2.4872621828200363</v>
      </c>
      <c r="AI500" s="14">
        <v>0</v>
      </c>
      <c r="AJ500" s="14">
        <v>0</v>
      </c>
      <c r="AK500" s="14">
        <v>3.803913073164235E-3</v>
      </c>
      <c r="AL500" s="11">
        <v>0</v>
      </c>
      <c r="AM500" s="12">
        <v>119105</v>
      </c>
      <c r="AN500" s="12">
        <v>251598</v>
      </c>
      <c r="AO500" s="12">
        <v>0</v>
      </c>
      <c r="AP500" s="31">
        <v>251598</v>
      </c>
      <c r="AQ500" s="11">
        <v>0.72148413272937795</v>
      </c>
    </row>
    <row r="501" spans="1:43" x14ac:dyDescent="0.3">
      <c r="A501" s="28" t="s">
        <v>502</v>
      </c>
      <c r="B501" s="11">
        <v>874</v>
      </c>
      <c r="C501" s="12">
        <v>588898</v>
      </c>
      <c r="D501" s="12">
        <v>588898</v>
      </c>
      <c r="E501" s="12">
        <v>0</v>
      </c>
      <c r="F501" s="12">
        <v>3409</v>
      </c>
      <c r="G501" s="12">
        <v>0</v>
      </c>
      <c r="H501" s="12">
        <v>585489</v>
      </c>
      <c r="I501" s="12">
        <v>0</v>
      </c>
      <c r="J501" s="12">
        <v>28374</v>
      </c>
      <c r="K501" s="12">
        <v>183</v>
      </c>
      <c r="L501" s="12">
        <f t="shared" si="7"/>
        <v>28557</v>
      </c>
      <c r="M501" s="12">
        <v>292070</v>
      </c>
      <c r="N501" s="11">
        <v>375732</v>
      </c>
      <c r="O501" s="11">
        <v>197204</v>
      </c>
      <c r="P501" s="11">
        <v>0</v>
      </c>
      <c r="Q501" s="11">
        <v>197204</v>
      </c>
      <c r="R501" s="11">
        <v>2043</v>
      </c>
      <c r="S501" s="11">
        <v>0</v>
      </c>
      <c r="T501" s="11">
        <v>0</v>
      </c>
      <c r="U501" s="11">
        <v>872098</v>
      </c>
      <c r="V501" s="11">
        <v>0</v>
      </c>
      <c r="W501" s="11">
        <v>0</v>
      </c>
      <c r="X501" s="11">
        <v>188838</v>
      </c>
      <c r="Y501" s="11">
        <v>0</v>
      </c>
      <c r="Z501" s="11">
        <v>32</v>
      </c>
      <c r="AA501" s="11">
        <v>10208</v>
      </c>
      <c r="AB501" s="11">
        <v>56288100</v>
      </c>
      <c r="AC501" s="11">
        <v>60364300</v>
      </c>
      <c r="AD501" s="13">
        <v>0.49884797152465715</v>
      </c>
      <c r="AE501" s="13">
        <v>0.64174049384360765</v>
      </c>
      <c r="AF501" s="13">
        <v>0.3368193083046821</v>
      </c>
      <c r="AG501" s="13">
        <v>3.4893909193853341E-3</v>
      </c>
      <c r="AH501" s="13">
        <v>1.4808971645923323</v>
      </c>
      <c r="AI501" s="14">
        <v>0</v>
      </c>
      <c r="AJ501" s="14">
        <v>0</v>
      </c>
      <c r="AK501" s="14">
        <v>3.1283059689253415E-3</v>
      </c>
      <c r="AL501" s="11">
        <v>0</v>
      </c>
      <c r="AM501" s="12">
        <v>236741</v>
      </c>
      <c r="AN501" s="12">
        <v>375732</v>
      </c>
      <c r="AO501" s="12">
        <v>0</v>
      </c>
      <c r="AP501" s="31">
        <v>375732</v>
      </c>
      <c r="AQ501" s="11">
        <v>0.76443991593962934</v>
      </c>
    </row>
    <row r="502" spans="1:43" x14ac:dyDescent="0.3">
      <c r="A502" s="28" t="s">
        <v>503</v>
      </c>
      <c r="B502" s="11">
        <v>41</v>
      </c>
      <c r="C502" s="12">
        <v>15568</v>
      </c>
      <c r="D502" s="12">
        <v>15568</v>
      </c>
      <c r="E502" s="12">
        <v>0</v>
      </c>
      <c r="F502" s="12">
        <v>0</v>
      </c>
      <c r="G502" s="12">
        <v>0</v>
      </c>
      <c r="H502" s="12">
        <v>15568</v>
      </c>
      <c r="I502" s="12">
        <v>0</v>
      </c>
      <c r="J502" s="12">
        <v>0</v>
      </c>
      <c r="K502" s="12">
        <v>25</v>
      </c>
      <c r="L502" s="12">
        <f t="shared" si="7"/>
        <v>25</v>
      </c>
      <c r="M502" s="12">
        <v>7451</v>
      </c>
      <c r="N502" s="11">
        <v>11997</v>
      </c>
      <c r="O502" s="11">
        <v>2000</v>
      </c>
      <c r="P502" s="11">
        <v>0</v>
      </c>
      <c r="Q502" s="11">
        <v>2000</v>
      </c>
      <c r="R502" s="11">
        <v>27</v>
      </c>
      <c r="S502" s="11">
        <v>0</v>
      </c>
      <c r="T502" s="11">
        <v>0</v>
      </c>
      <c r="U502" s="11">
        <v>21475</v>
      </c>
      <c r="V502" s="11">
        <v>0</v>
      </c>
      <c r="W502" s="11">
        <v>0</v>
      </c>
      <c r="X502" s="11">
        <v>908</v>
      </c>
      <c r="Y502" s="11">
        <v>0</v>
      </c>
      <c r="Z502" s="11">
        <v>4</v>
      </c>
      <c r="AA502" s="11">
        <v>0</v>
      </c>
      <c r="AB502" s="11">
        <v>1516564</v>
      </c>
      <c r="AC502" s="11">
        <v>1779745</v>
      </c>
      <c r="AD502" s="13">
        <v>0.47860996916752313</v>
      </c>
      <c r="AE502" s="13">
        <v>0.77061921891058582</v>
      </c>
      <c r="AF502" s="13">
        <v>0.12846865364850976</v>
      </c>
      <c r="AG502" s="13">
        <v>1.7343268242548818E-3</v>
      </c>
      <c r="AH502" s="13">
        <v>1.3794321685508737</v>
      </c>
      <c r="AI502" s="14">
        <v>0</v>
      </c>
      <c r="AJ502" s="14">
        <v>0</v>
      </c>
      <c r="AK502" s="14">
        <v>5.1018544791529125E-4</v>
      </c>
      <c r="AL502" s="11">
        <v>0</v>
      </c>
      <c r="AM502" s="12">
        <v>14446</v>
      </c>
      <c r="AN502" s="12">
        <v>11997</v>
      </c>
      <c r="AO502" s="12">
        <v>0</v>
      </c>
      <c r="AP502" s="31">
        <v>11997</v>
      </c>
      <c r="AQ502" s="11">
        <v>1.147231193486498</v>
      </c>
    </row>
    <row r="503" spans="1:43" x14ac:dyDescent="0.3">
      <c r="A503" s="28" t="s">
        <v>504</v>
      </c>
      <c r="B503" s="11">
        <v>384</v>
      </c>
      <c r="C503" s="12">
        <v>251860</v>
      </c>
      <c r="D503" s="12">
        <v>251860</v>
      </c>
      <c r="E503" s="12">
        <v>0</v>
      </c>
      <c r="F503" s="12">
        <v>11987</v>
      </c>
      <c r="G503" s="12">
        <v>0</v>
      </c>
      <c r="H503" s="12">
        <v>239873</v>
      </c>
      <c r="I503" s="12">
        <v>0</v>
      </c>
      <c r="J503" s="12">
        <v>98961</v>
      </c>
      <c r="K503" s="12">
        <v>1492</v>
      </c>
      <c r="L503" s="12">
        <f t="shared" si="7"/>
        <v>100453</v>
      </c>
      <c r="M503" s="12">
        <v>109664</v>
      </c>
      <c r="N503" s="11">
        <v>275009</v>
      </c>
      <c r="O503" s="11">
        <v>25104</v>
      </c>
      <c r="P503" s="11">
        <v>0</v>
      </c>
      <c r="Q503" s="11">
        <v>25104</v>
      </c>
      <c r="R503" s="11">
        <v>413</v>
      </c>
      <c r="S503" s="11">
        <v>0</v>
      </c>
      <c r="T503" s="11">
        <v>0</v>
      </c>
      <c r="U503" s="11">
        <v>430688</v>
      </c>
      <c r="V503" s="11">
        <v>0</v>
      </c>
      <c r="W503" s="11">
        <v>0</v>
      </c>
      <c r="X503" s="11">
        <v>9674</v>
      </c>
      <c r="Y503" s="11">
        <v>0</v>
      </c>
      <c r="Z503" s="11">
        <v>258</v>
      </c>
      <c r="AA503" s="11">
        <v>35603</v>
      </c>
      <c r="AB503" s="11">
        <v>17709904</v>
      </c>
      <c r="AC503" s="11">
        <v>18957115</v>
      </c>
      <c r="AD503" s="13">
        <v>0.45717525523923075</v>
      </c>
      <c r="AE503" s="13">
        <v>1.1464775110162462</v>
      </c>
      <c r="AF503" s="13">
        <v>0.1046553801386567</v>
      </c>
      <c r="AG503" s="13">
        <v>1.7217444230905521E-3</v>
      </c>
      <c r="AH503" s="13">
        <v>1.7100298908172242</v>
      </c>
      <c r="AI503" s="14">
        <v>0</v>
      </c>
      <c r="AJ503" s="14">
        <v>0</v>
      </c>
      <c r="AK503" s="14">
        <v>5.1030971748602038E-4</v>
      </c>
      <c r="AL503" s="11">
        <v>0</v>
      </c>
      <c r="AM503" s="12">
        <v>95668</v>
      </c>
      <c r="AN503" s="12">
        <v>275009</v>
      </c>
      <c r="AO503" s="12">
        <v>0</v>
      </c>
      <c r="AP503" s="31">
        <v>275009</v>
      </c>
      <c r="AQ503" s="11">
        <v>1.1356077903163104</v>
      </c>
    </row>
    <row r="504" spans="1:43" x14ac:dyDescent="0.3">
      <c r="A504" s="28" t="s">
        <v>505</v>
      </c>
      <c r="B504" s="11">
        <v>606</v>
      </c>
      <c r="C504" s="12">
        <v>193824</v>
      </c>
      <c r="D504" s="12">
        <v>193824</v>
      </c>
      <c r="E504" s="12">
        <v>0</v>
      </c>
      <c r="F504" s="12">
        <v>0</v>
      </c>
      <c r="G504" s="12">
        <v>0</v>
      </c>
      <c r="H504" s="12">
        <v>193824</v>
      </c>
      <c r="I504" s="12">
        <v>0</v>
      </c>
      <c r="J504" s="12">
        <v>25296</v>
      </c>
      <c r="K504" s="12">
        <v>0</v>
      </c>
      <c r="L504" s="12">
        <f t="shared" si="7"/>
        <v>25296</v>
      </c>
      <c r="M504" s="12">
        <v>87861</v>
      </c>
      <c r="N504" s="11">
        <v>210302</v>
      </c>
      <c r="O504" s="11">
        <v>36142</v>
      </c>
      <c r="P504" s="11">
        <v>0</v>
      </c>
      <c r="Q504" s="11">
        <v>36142</v>
      </c>
      <c r="R504" s="11">
        <v>9519</v>
      </c>
      <c r="S504" s="11">
        <v>0</v>
      </c>
      <c r="T504" s="11">
        <v>0</v>
      </c>
      <c r="U504" s="11">
        <v>343823</v>
      </c>
      <c r="V504" s="11">
        <v>0</v>
      </c>
      <c r="W504" s="11">
        <v>0</v>
      </c>
      <c r="X504" s="11">
        <v>35726</v>
      </c>
      <c r="Y504" s="11">
        <v>0</v>
      </c>
      <c r="Z504" s="11">
        <v>0</v>
      </c>
      <c r="AA504" s="11">
        <v>9102</v>
      </c>
      <c r="AB504" s="11">
        <v>17356400</v>
      </c>
      <c r="AC504" s="11">
        <v>21052500</v>
      </c>
      <c r="AD504" s="13">
        <v>0.4533029965329371</v>
      </c>
      <c r="AE504" s="13">
        <v>1.0850152715865939</v>
      </c>
      <c r="AF504" s="13">
        <v>0.18646813604094437</v>
      </c>
      <c r="AG504" s="13">
        <v>4.9111565131253095E-2</v>
      </c>
      <c r="AH504" s="13">
        <v>1.7738979692917285</v>
      </c>
      <c r="AI504" s="14">
        <v>0</v>
      </c>
      <c r="AJ504" s="14">
        <v>0</v>
      </c>
      <c r="AK504" s="14">
        <v>1.6969956062225389E-3</v>
      </c>
      <c r="AL504" s="11">
        <v>0</v>
      </c>
      <c r="AM504" s="12">
        <v>243410</v>
      </c>
      <c r="AN504" s="12">
        <v>210302</v>
      </c>
      <c r="AO504" s="12">
        <v>0</v>
      </c>
      <c r="AP504" s="31">
        <v>210302</v>
      </c>
      <c r="AQ504" s="11">
        <v>1.1447408152994465</v>
      </c>
    </row>
    <row r="505" spans="1:43" x14ac:dyDescent="0.3">
      <c r="A505" s="28" t="s">
        <v>506</v>
      </c>
      <c r="B505" s="11">
        <v>103</v>
      </c>
      <c r="C505" s="12">
        <v>53481</v>
      </c>
      <c r="D505" s="12">
        <v>53481</v>
      </c>
      <c r="E505" s="12">
        <v>0</v>
      </c>
      <c r="F505" s="12">
        <v>0</v>
      </c>
      <c r="G505" s="12">
        <v>2996</v>
      </c>
      <c r="H505" s="12">
        <v>50485</v>
      </c>
      <c r="I505" s="12">
        <v>25129</v>
      </c>
      <c r="J505" s="12">
        <v>28616</v>
      </c>
      <c r="K505" s="12">
        <v>0</v>
      </c>
      <c r="L505" s="12">
        <f t="shared" si="7"/>
        <v>28616</v>
      </c>
      <c r="M505" s="12">
        <v>31209</v>
      </c>
      <c r="N505" s="11">
        <v>37257</v>
      </c>
      <c r="O505" s="11">
        <v>6537</v>
      </c>
      <c r="P505" s="11">
        <v>0</v>
      </c>
      <c r="Q505" s="11">
        <v>6537</v>
      </c>
      <c r="R505" s="11">
        <v>609</v>
      </c>
      <c r="S505" s="11">
        <v>5162</v>
      </c>
      <c r="T505" s="11">
        <v>0</v>
      </c>
      <c r="U505" s="11">
        <v>80774</v>
      </c>
      <c r="V505" s="11">
        <v>0</v>
      </c>
      <c r="W505" s="11">
        <v>0</v>
      </c>
      <c r="X505" s="11">
        <v>6603</v>
      </c>
      <c r="Y505" s="11">
        <v>0</v>
      </c>
      <c r="Z505" s="11">
        <v>0</v>
      </c>
      <c r="AA505" s="11">
        <v>10296</v>
      </c>
      <c r="AB505" s="11">
        <v>3865475</v>
      </c>
      <c r="AC505" s="11">
        <v>4628600</v>
      </c>
      <c r="AD505" s="13">
        <v>0.61818361889670204</v>
      </c>
      <c r="AE505" s="13">
        <v>0.73798157868673864</v>
      </c>
      <c r="AF505" s="13">
        <v>0.12948400515004457</v>
      </c>
      <c r="AG505" s="13">
        <v>1.2062989006635634E-2</v>
      </c>
      <c r="AH505" s="13">
        <v>1.4977121917401208</v>
      </c>
      <c r="AI505" s="14">
        <v>0</v>
      </c>
      <c r="AJ505" s="14">
        <v>0</v>
      </c>
      <c r="AK505" s="14">
        <v>1.426565268115629E-3</v>
      </c>
      <c r="AL505" s="11">
        <v>0</v>
      </c>
      <c r="AM505" s="12">
        <v>43532</v>
      </c>
      <c r="AN505" s="12">
        <v>66023.191947659798</v>
      </c>
      <c r="AO505" s="12">
        <v>28766.19194765979</v>
      </c>
      <c r="AP505" s="31">
        <v>37257</v>
      </c>
      <c r="AQ505" s="11">
        <v>0.79622522625730319</v>
      </c>
    </row>
    <row r="506" spans="1:43" x14ac:dyDescent="0.3">
      <c r="A506" s="28" t="s">
        <v>507</v>
      </c>
      <c r="B506" s="11">
        <v>134</v>
      </c>
      <c r="C506" s="12">
        <v>35208</v>
      </c>
      <c r="D506" s="12">
        <v>35208</v>
      </c>
      <c r="E506" s="12">
        <v>0</v>
      </c>
      <c r="F506" s="12">
        <v>0</v>
      </c>
      <c r="G506" s="12">
        <v>1068</v>
      </c>
      <c r="H506" s="12">
        <v>34140</v>
      </c>
      <c r="I506" s="12">
        <v>24010</v>
      </c>
      <c r="J506" s="12">
        <v>3182</v>
      </c>
      <c r="K506" s="12">
        <v>0</v>
      </c>
      <c r="L506" s="12">
        <f t="shared" si="7"/>
        <v>3182</v>
      </c>
      <c r="M506" s="12">
        <v>21139</v>
      </c>
      <c r="N506" s="11">
        <v>33883</v>
      </c>
      <c r="O506" s="11">
        <v>3522</v>
      </c>
      <c r="P506" s="11">
        <v>0</v>
      </c>
      <c r="Q506" s="11">
        <v>3522</v>
      </c>
      <c r="R506" s="11">
        <v>412</v>
      </c>
      <c r="S506" s="11">
        <v>1840</v>
      </c>
      <c r="T506" s="11">
        <v>0</v>
      </c>
      <c r="U506" s="11">
        <v>60795</v>
      </c>
      <c r="V506" s="11">
        <v>0</v>
      </c>
      <c r="W506" s="11">
        <v>0</v>
      </c>
      <c r="X506" s="11">
        <v>4429</v>
      </c>
      <c r="Y506" s="11">
        <v>0</v>
      </c>
      <c r="Z506" s="11">
        <v>0</v>
      </c>
      <c r="AA506" s="11">
        <v>1145</v>
      </c>
      <c r="AB506" s="11">
        <v>3053019</v>
      </c>
      <c r="AC506" s="11">
        <v>3669075</v>
      </c>
      <c r="AD506" s="13">
        <v>0.6191857059168131</v>
      </c>
      <c r="AE506" s="13">
        <v>0.99247217340363214</v>
      </c>
      <c r="AF506" s="13">
        <v>0.1031634446397188</v>
      </c>
      <c r="AG506" s="13">
        <v>1.2067955477445812E-2</v>
      </c>
      <c r="AH506" s="13">
        <v>1.7268892794376098</v>
      </c>
      <c r="AI506" s="14">
        <v>0</v>
      </c>
      <c r="AJ506" s="14">
        <v>0</v>
      </c>
      <c r="AK506" s="14">
        <v>1.2071162350183629E-3</v>
      </c>
      <c r="AL506" s="11">
        <v>0</v>
      </c>
      <c r="AM506" s="12">
        <v>26326</v>
      </c>
      <c r="AN506" s="12">
        <v>53000.367682437849</v>
      </c>
      <c r="AO506" s="12">
        <v>19117.367682437849</v>
      </c>
      <c r="AP506" s="31">
        <v>33883</v>
      </c>
      <c r="AQ506" s="11">
        <v>0.57938539600015149</v>
      </c>
    </row>
    <row r="507" spans="1:43" x14ac:dyDescent="0.3">
      <c r="A507" s="28" t="s">
        <v>508</v>
      </c>
      <c r="B507" s="11">
        <v>1315</v>
      </c>
      <c r="C507" s="12">
        <v>1191746</v>
      </c>
      <c r="D507" s="12">
        <v>1191746</v>
      </c>
      <c r="E507" s="12">
        <v>0</v>
      </c>
      <c r="F507" s="12">
        <v>0</v>
      </c>
      <c r="G507" s="12">
        <v>0</v>
      </c>
      <c r="H507" s="12">
        <v>1191746</v>
      </c>
      <c r="I507" s="12">
        <v>0</v>
      </c>
      <c r="J507" s="12">
        <v>343112</v>
      </c>
      <c r="K507" s="12">
        <v>0</v>
      </c>
      <c r="L507" s="12">
        <f t="shared" si="7"/>
        <v>343112</v>
      </c>
      <c r="M507" s="12">
        <v>698925</v>
      </c>
      <c r="N507" s="11">
        <v>674028</v>
      </c>
      <c r="O507" s="11">
        <v>286376</v>
      </c>
      <c r="P507" s="11">
        <v>0</v>
      </c>
      <c r="Q507" s="11">
        <v>286376</v>
      </c>
      <c r="R507" s="11">
        <v>0</v>
      </c>
      <c r="S507" s="11">
        <v>0</v>
      </c>
      <c r="T507" s="11">
        <v>0</v>
      </c>
      <c r="U507" s="11">
        <v>1659329</v>
      </c>
      <c r="V507" s="11">
        <v>0</v>
      </c>
      <c r="W507" s="11">
        <v>0</v>
      </c>
      <c r="X507" s="11">
        <v>237476</v>
      </c>
      <c r="Y507" s="11">
        <v>0</v>
      </c>
      <c r="Z507" s="11">
        <v>0</v>
      </c>
      <c r="AA507" s="11">
        <v>123445</v>
      </c>
      <c r="AB507" s="11">
        <v>100251320</v>
      </c>
      <c r="AC507" s="11">
        <v>107401600</v>
      </c>
      <c r="AD507" s="13">
        <v>0.5864714460967354</v>
      </c>
      <c r="AE507" s="13">
        <v>0.56558024948269181</v>
      </c>
      <c r="AF507" s="13">
        <v>0.24029952691261394</v>
      </c>
      <c r="AG507" s="13">
        <v>0</v>
      </c>
      <c r="AH507" s="13">
        <v>1.3923512224920411</v>
      </c>
      <c r="AI507" s="14">
        <v>0</v>
      </c>
      <c r="AJ507" s="14">
        <v>0</v>
      </c>
      <c r="AK507" s="14">
        <v>2.211103000327742E-3</v>
      </c>
      <c r="AL507" s="11">
        <v>0</v>
      </c>
      <c r="AM507" s="12">
        <v>244802</v>
      </c>
      <c r="AN507" s="12">
        <v>674028</v>
      </c>
      <c r="AO507" s="12">
        <v>0</v>
      </c>
      <c r="AP507" s="31">
        <v>674028</v>
      </c>
      <c r="AQ507" s="11">
        <v>0.48695977312990874</v>
      </c>
    </row>
    <row r="508" spans="1:43" x14ac:dyDescent="0.3">
      <c r="A508" s="28" t="s">
        <v>509</v>
      </c>
      <c r="B508" s="11">
        <v>337</v>
      </c>
      <c r="C508" s="12">
        <v>1144968</v>
      </c>
      <c r="D508" s="12">
        <v>1144968</v>
      </c>
      <c r="E508" s="12">
        <v>0</v>
      </c>
      <c r="F508" s="12">
        <v>0</v>
      </c>
      <c r="G508" s="12">
        <v>36300</v>
      </c>
      <c r="H508" s="12">
        <v>1108668</v>
      </c>
      <c r="I508" s="12">
        <v>27968</v>
      </c>
      <c r="J508" s="12">
        <v>96948</v>
      </c>
      <c r="K508" s="12">
        <v>12497</v>
      </c>
      <c r="L508" s="12">
        <f t="shared" si="7"/>
        <v>109445</v>
      </c>
      <c r="M508" s="12">
        <v>423621</v>
      </c>
      <c r="N508" s="11">
        <v>514289</v>
      </c>
      <c r="O508" s="11">
        <v>298364</v>
      </c>
      <c r="P508" s="11">
        <v>0</v>
      </c>
      <c r="Q508" s="11">
        <v>298364</v>
      </c>
      <c r="R508" s="11">
        <v>95323</v>
      </c>
      <c r="S508" s="11">
        <v>50640</v>
      </c>
      <c r="T508" s="11">
        <v>0</v>
      </c>
      <c r="U508" s="11">
        <v>1382238</v>
      </c>
      <c r="V508" s="11">
        <v>0</v>
      </c>
      <c r="W508" s="11">
        <v>0</v>
      </c>
      <c r="X508" s="11">
        <v>220701</v>
      </c>
      <c r="Y508" s="11">
        <v>0</v>
      </c>
      <c r="Z508" s="11">
        <v>2163</v>
      </c>
      <c r="AA508" s="11">
        <v>34880</v>
      </c>
      <c r="AB508" s="11">
        <v>100745980</v>
      </c>
      <c r="AC508" s="11">
        <v>99414700</v>
      </c>
      <c r="AD508" s="13">
        <v>0.38209905941183475</v>
      </c>
      <c r="AE508" s="13">
        <v>0.46388007951884602</v>
      </c>
      <c r="AF508" s="13">
        <v>0.26911933960392109</v>
      </c>
      <c r="AG508" s="13">
        <v>8.5979752279311747E-2</v>
      </c>
      <c r="AH508" s="13">
        <v>1.2010782308139136</v>
      </c>
      <c r="AI508" s="14">
        <v>0</v>
      </c>
      <c r="AJ508" s="14">
        <v>0</v>
      </c>
      <c r="AK508" s="14">
        <v>2.2200036815481008E-3</v>
      </c>
      <c r="AL508" s="11">
        <v>0</v>
      </c>
      <c r="AM508" s="12">
        <v>0</v>
      </c>
      <c r="AN508" s="12">
        <v>527908.29093489726</v>
      </c>
      <c r="AO508" s="12">
        <v>13619.290934897288</v>
      </c>
      <c r="AP508" s="31">
        <v>514289</v>
      </c>
      <c r="AQ508" s="11">
        <v>0.22492963767468976</v>
      </c>
    </row>
    <row r="509" spans="1:43" x14ac:dyDescent="0.3">
      <c r="A509" s="28" t="s">
        <v>510</v>
      </c>
      <c r="B509" s="11">
        <v>6837</v>
      </c>
      <c r="C509" s="12">
        <v>22032437</v>
      </c>
      <c r="D509" s="12">
        <v>22032437</v>
      </c>
      <c r="E509" s="12">
        <v>0</v>
      </c>
      <c r="F509" s="12">
        <v>482851</v>
      </c>
      <c r="G509" s="12">
        <v>1309121</v>
      </c>
      <c r="H509" s="12">
        <v>20240465</v>
      </c>
      <c r="I509" s="12">
        <v>454763</v>
      </c>
      <c r="J509" s="12">
        <v>3364697</v>
      </c>
      <c r="K509" s="12">
        <v>252670</v>
      </c>
      <c r="L509" s="12">
        <f t="shared" si="7"/>
        <v>3617367</v>
      </c>
      <c r="M509" s="12">
        <v>7733865</v>
      </c>
      <c r="N509" s="11">
        <v>4547619</v>
      </c>
      <c r="O509" s="11">
        <v>5244742</v>
      </c>
      <c r="P509" s="11">
        <v>0</v>
      </c>
      <c r="Q509" s="11">
        <v>5244742</v>
      </c>
      <c r="R509" s="11">
        <v>1415454</v>
      </c>
      <c r="S509" s="11">
        <v>1826275</v>
      </c>
      <c r="T509" s="11">
        <v>0</v>
      </c>
      <c r="U509" s="11">
        <v>21222905</v>
      </c>
      <c r="V509" s="11">
        <v>0</v>
      </c>
      <c r="W509" s="11">
        <v>0</v>
      </c>
      <c r="X509" s="11">
        <v>3897418</v>
      </c>
      <c r="Y509" s="11">
        <v>0</v>
      </c>
      <c r="Z509" s="11">
        <v>43727</v>
      </c>
      <c r="AA509" s="11">
        <v>1210550</v>
      </c>
      <c r="AB509" s="11">
        <v>1886385073</v>
      </c>
      <c r="AC509" s="11">
        <v>1804603700</v>
      </c>
      <c r="AD509" s="13">
        <v>0.38209917608118193</v>
      </c>
      <c r="AE509" s="13">
        <v>0.22467957134384017</v>
      </c>
      <c r="AF509" s="13">
        <v>0.2591216160300665</v>
      </c>
      <c r="AG509" s="13">
        <v>6.9931891386882661E-2</v>
      </c>
      <c r="AH509" s="13">
        <v>0.9358322548419713</v>
      </c>
      <c r="AI509" s="14">
        <v>0</v>
      </c>
      <c r="AJ509" s="14">
        <v>0</v>
      </c>
      <c r="AK509" s="14">
        <v>2.1597085276950281E-3</v>
      </c>
      <c r="AL509" s="11">
        <v>0</v>
      </c>
      <c r="AM509" s="12">
        <v>0</v>
      </c>
      <c r="AN509" s="12">
        <v>4649908.6768178549</v>
      </c>
      <c r="AO509" s="12">
        <v>102289.67681785494</v>
      </c>
      <c r="AP509" s="31">
        <v>4547619</v>
      </c>
      <c r="AQ509" s="11">
        <v>0.30662691986849205</v>
      </c>
    </row>
    <row r="510" spans="1:43" x14ac:dyDescent="0.3">
      <c r="A510" s="28" t="s">
        <v>511</v>
      </c>
      <c r="B510" s="11">
        <v>180</v>
      </c>
      <c r="C510" s="12">
        <v>82915</v>
      </c>
      <c r="D510" s="12">
        <v>82915</v>
      </c>
      <c r="E510" s="12">
        <v>0</v>
      </c>
      <c r="F510" s="12">
        <v>0</v>
      </c>
      <c r="G510" s="12">
        <v>0</v>
      </c>
      <c r="H510" s="12">
        <v>82915</v>
      </c>
      <c r="I510" s="12">
        <v>0</v>
      </c>
      <c r="J510" s="12">
        <v>7183</v>
      </c>
      <c r="K510" s="12">
        <v>0</v>
      </c>
      <c r="L510" s="12">
        <f t="shared" si="7"/>
        <v>7183</v>
      </c>
      <c r="M510" s="12">
        <v>40247</v>
      </c>
      <c r="N510" s="11">
        <v>25497</v>
      </c>
      <c r="O510" s="11">
        <v>11482</v>
      </c>
      <c r="P510" s="11">
        <v>0</v>
      </c>
      <c r="Q510" s="11">
        <v>11482</v>
      </c>
      <c r="R510" s="11">
        <v>1103</v>
      </c>
      <c r="S510" s="11">
        <v>0</v>
      </c>
      <c r="T510" s="11">
        <v>0</v>
      </c>
      <c r="U510" s="11">
        <v>78329</v>
      </c>
      <c r="V510" s="11">
        <v>0</v>
      </c>
      <c r="W510" s="11">
        <v>0</v>
      </c>
      <c r="X510" s="11">
        <v>13682</v>
      </c>
      <c r="Y510" s="11">
        <v>0</v>
      </c>
      <c r="Z510" s="11">
        <v>0</v>
      </c>
      <c r="AA510" s="11">
        <v>2584</v>
      </c>
      <c r="AB510" s="11">
        <v>7926000</v>
      </c>
      <c r="AC510" s="11">
        <v>8441100</v>
      </c>
      <c r="AD510" s="13">
        <v>0.48540071157209191</v>
      </c>
      <c r="AE510" s="13">
        <v>0.3075076885967557</v>
      </c>
      <c r="AF510" s="13">
        <v>0.13847916541036001</v>
      </c>
      <c r="AG510" s="13">
        <v>1.3302779955375987E-2</v>
      </c>
      <c r="AH510" s="13">
        <v>0.94469034553458353</v>
      </c>
      <c r="AI510" s="14">
        <v>0</v>
      </c>
      <c r="AJ510" s="14">
        <v>0</v>
      </c>
      <c r="AK510" s="14">
        <v>1.6208787954176589E-3</v>
      </c>
      <c r="AL510" s="11">
        <v>0</v>
      </c>
      <c r="AM510" s="12">
        <v>27010</v>
      </c>
      <c r="AN510" s="12">
        <v>25497</v>
      </c>
      <c r="AO510" s="12">
        <v>0</v>
      </c>
      <c r="AP510" s="31">
        <v>25497</v>
      </c>
      <c r="AQ510" s="11">
        <v>0.58153750072692978</v>
      </c>
    </row>
    <row r="511" spans="1:43" x14ac:dyDescent="0.3">
      <c r="A511" s="28" t="s">
        <v>512</v>
      </c>
      <c r="B511" s="11">
        <v>3602</v>
      </c>
      <c r="C511" s="12">
        <v>2933518</v>
      </c>
      <c r="D511" s="12">
        <v>2933518</v>
      </c>
      <c r="E511" s="12">
        <v>4155</v>
      </c>
      <c r="F511" s="12">
        <v>430285</v>
      </c>
      <c r="G511" s="12">
        <v>0</v>
      </c>
      <c r="H511" s="12">
        <v>2499078</v>
      </c>
      <c r="I511" s="12">
        <v>0</v>
      </c>
      <c r="J511" s="12">
        <v>1272114</v>
      </c>
      <c r="K511" s="12">
        <v>4045</v>
      </c>
      <c r="L511" s="12">
        <f t="shared" si="7"/>
        <v>1276159</v>
      </c>
      <c r="M511" s="12">
        <v>1214560</v>
      </c>
      <c r="N511" s="11">
        <v>1490000</v>
      </c>
      <c r="O511" s="11">
        <v>348255</v>
      </c>
      <c r="P511" s="11">
        <v>0</v>
      </c>
      <c r="Q511" s="11">
        <v>348255</v>
      </c>
      <c r="R511" s="11">
        <v>33233</v>
      </c>
      <c r="S511" s="11">
        <v>0</v>
      </c>
      <c r="T511" s="11">
        <v>5131</v>
      </c>
      <c r="U511" s="11">
        <v>3622526</v>
      </c>
      <c r="V511" s="11">
        <v>0</v>
      </c>
      <c r="W511" s="11">
        <v>0</v>
      </c>
      <c r="X511" s="11">
        <v>388642</v>
      </c>
      <c r="Y511" s="11">
        <v>0</v>
      </c>
      <c r="Z511" s="11">
        <v>700</v>
      </c>
      <c r="AA511" s="11">
        <v>457681</v>
      </c>
      <c r="AB511" s="11">
        <v>223637700</v>
      </c>
      <c r="AC511" s="11">
        <v>239772400</v>
      </c>
      <c r="AD511" s="13">
        <v>0.48600323799417228</v>
      </c>
      <c r="AE511" s="13">
        <v>0.59621988589391772</v>
      </c>
      <c r="AF511" s="13">
        <v>0.13935339353153442</v>
      </c>
      <c r="AG511" s="13">
        <v>1.3298104340880917E-2</v>
      </c>
      <c r="AH511" s="13">
        <v>1.2348746217605051</v>
      </c>
      <c r="AI511" s="14">
        <v>0</v>
      </c>
      <c r="AJ511" s="14">
        <v>0</v>
      </c>
      <c r="AK511" s="14">
        <v>1.6208788000620588E-3</v>
      </c>
      <c r="AL511" s="11">
        <v>0</v>
      </c>
      <c r="AM511" s="12">
        <v>934841</v>
      </c>
      <c r="AN511" s="12">
        <v>1490000</v>
      </c>
      <c r="AO511" s="12">
        <v>0</v>
      </c>
      <c r="AP511" s="31">
        <v>1490000</v>
      </c>
      <c r="AQ511" s="11">
        <v>0.74743198419973356</v>
      </c>
    </row>
    <row r="512" spans="1:43" x14ac:dyDescent="0.3">
      <c r="A512" s="28" t="s">
        <v>513</v>
      </c>
      <c r="B512" s="11">
        <v>1340</v>
      </c>
      <c r="C512" s="12">
        <v>691087</v>
      </c>
      <c r="D512" s="12">
        <v>691087</v>
      </c>
      <c r="E512" s="12">
        <v>0</v>
      </c>
      <c r="F512" s="12">
        <v>10487</v>
      </c>
      <c r="G512" s="12">
        <v>0</v>
      </c>
      <c r="H512" s="12">
        <v>680600</v>
      </c>
      <c r="I512" s="12">
        <v>0</v>
      </c>
      <c r="J512" s="12">
        <v>123251</v>
      </c>
      <c r="K512" s="12">
        <v>20631</v>
      </c>
      <c r="L512" s="12">
        <f t="shared" si="7"/>
        <v>143882</v>
      </c>
      <c r="M512" s="12">
        <v>540501</v>
      </c>
      <c r="N512" s="11">
        <v>473323</v>
      </c>
      <c r="O512" s="11">
        <v>181993</v>
      </c>
      <c r="P512" s="11">
        <v>0</v>
      </c>
      <c r="Q512" s="11">
        <v>181993</v>
      </c>
      <c r="R512" s="11">
        <v>885</v>
      </c>
      <c r="S512" s="11">
        <v>0</v>
      </c>
      <c r="T512" s="11">
        <v>0</v>
      </c>
      <c r="U512" s="11">
        <v>1215141</v>
      </c>
      <c r="V512" s="11">
        <v>0</v>
      </c>
      <c r="W512" s="11">
        <v>0</v>
      </c>
      <c r="X512" s="11">
        <v>107579</v>
      </c>
      <c r="Y512" s="11">
        <v>0</v>
      </c>
      <c r="Z512" s="11">
        <v>3570</v>
      </c>
      <c r="AA512" s="11">
        <v>44343</v>
      </c>
      <c r="AB512" s="11">
        <v>60918207</v>
      </c>
      <c r="AC512" s="11">
        <v>65187300</v>
      </c>
      <c r="AD512" s="13">
        <v>0.79415368792242136</v>
      </c>
      <c r="AE512" s="13">
        <v>0.69544960329121364</v>
      </c>
      <c r="AF512" s="13">
        <v>0.26740082280340877</v>
      </c>
      <c r="AG512" s="13">
        <v>1.3003232441962974E-3</v>
      </c>
      <c r="AH512" s="13">
        <v>1.7583044372612402</v>
      </c>
      <c r="AI512" s="14">
        <v>0</v>
      </c>
      <c r="AJ512" s="14">
        <v>0</v>
      </c>
      <c r="AK512" s="14">
        <v>1.6503061179094702E-3</v>
      </c>
      <c r="AL512" s="11">
        <v>0</v>
      </c>
      <c r="AM512" s="12">
        <v>412550</v>
      </c>
      <c r="AN512" s="12">
        <v>473323</v>
      </c>
      <c r="AO512" s="12">
        <v>0</v>
      </c>
      <c r="AP512" s="31">
        <v>473323</v>
      </c>
      <c r="AQ512" s="11">
        <v>0.30252413632662556</v>
      </c>
    </row>
    <row r="513" spans="1:46" x14ac:dyDescent="0.3">
      <c r="A513" s="28" t="s">
        <v>514</v>
      </c>
      <c r="B513" s="11">
        <v>183</v>
      </c>
      <c r="C513" s="12">
        <v>556812</v>
      </c>
      <c r="D513" s="12">
        <v>556812</v>
      </c>
      <c r="E513" s="12">
        <v>0</v>
      </c>
      <c r="F513" s="12">
        <v>0</v>
      </c>
      <c r="G513" s="12">
        <v>59248</v>
      </c>
      <c r="H513" s="12">
        <v>497564</v>
      </c>
      <c r="I513" s="12">
        <v>21850</v>
      </c>
      <c r="J513" s="12">
        <v>154012</v>
      </c>
      <c r="K513" s="12">
        <v>4064</v>
      </c>
      <c r="L513" s="12">
        <f t="shared" si="7"/>
        <v>158076</v>
      </c>
      <c r="M513" s="12">
        <v>112857</v>
      </c>
      <c r="N513" s="11">
        <v>146155</v>
      </c>
      <c r="O513" s="11">
        <v>108735</v>
      </c>
      <c r="P513" s="11">
        <v>0</v>
      </c>
      <c r="Q513" s="11">
        <v>108735</v>
      </c>
      <c r="R513" s="11">
        <v>17386</v>
      </c>
      <c r="S513" s="11">
        <v>82653</v>
      </c>
      <c r="T513" s="11">
        <v>0</v>
      </c>
      <c r="U513" s="11">
        <v>467787</v>
      </c>
      <c r="V513" s="11">
        <v>0</v>
      </c>
      <c r="W513" s="11">
        <v>0</v>
      </c>
      <c r="X513" s="11">
        <v>64806</v>
      </c>
      <c r="Y513" s="11">
        <v>0</v>
      </c>
      <c r="Z513" s="11">
        <v>703</v>
      </c>
      <c r="AA513" s="11">
        <v>55411</v>
      </c>
      <c r="AB513" s="11">
        <v>44365248</v>
      </c>
      <c r="AC513" s="11">
        <v>44904900</v>
      </c>
      <c r="AD513" s="13">
        <v>0.22681906247236536</v>
      </c>
      <c r="AE513" s="13">
        <v>0.29374110667170455</v>
      </c>
      <c r="AF513" s="13">
        <v>0.21853470106358178</v>
      </c>
      <c r="AG513" s="13">
        <v>3.4942238586392907E-2</v>
      </c>
      <c r="AH513" s="13">
        <v>0.77403710879404453</v>
      </c>
      <c r="AI513" s="14">
        <v>0</v>
      </c>
      <c r="AJ513" s="14">
        <v>0</v>
      </c>
      <c r="AK513" s="14">
        <v>1.4431832606241189E-3</v>
      </c>
      <c r="AL513" s="11">
        <v>0</v>
      </c>
      <c r="AM513" s="12">
        <v>12770</v>
      </c>
      <c r="AN513" s="12">
        <v>152765.15237873676</v>
      </c>
      <c r="AO513" s="12">
        <v>6610.1523787367687</v>
      </c>
      <c r="AP513" s="31">
        <v>146155</v>
      </c>
      <c r="AQ513" s="11">
        <v>0.38525151541941249</v>
      </c>
    </row>
    <row r="514" spans="1:46" x14ac:dyDescent="0.3">
      <c r="A514" s="28" t="s">
        <v>515</v>
      </c>
      <c r="B514" s="11">
        <v>11744</v>
      </c>
      <c r="C514" s="12">
        <v>28858739</v>
      </c>
      <c r="D514" s="12">
        <v>28858739</v>
      </c>
      <c r="E514" s="12">
        <v>0</v>
      </c>
      <c r="F514" s="12">
        <v>177214</v>
      </c>
      <c r="G514" s="12">
        <v>2882044</v>
      </c>
      <c r="H514" s="12">
        <v>25799481</v>
      </c>
      <c r="I514" s="12">
        <v>1099910</v>
      </c>
      <c r="J514" s="12">
        <v>7866087</v>
      </c>
      <c r="K514" s="12">
        <v>0</v>
      </c>
      <c r="L514" s="12">
        <f t="shared" ref="L514:L577" si="8">SUM(J514:K514)</f>
        <v>7866087</v>
      </c>
      <c r="M514" s="12">
        <v>5862150</v>
      </c>
      <c r="N514" s="11">
        <v>9816193</v>
      </c>
      <c r="O514" s="11">
        <v>5650405</v>
      </c>
      <c r="P514" s="11">
        <v>0</v>
      </c>
      <c r="Q514" s="11">
        <v>5650405</v>
      </c>
      <c r="R514" s="11">
        <v>885596</v>
      </c>
      <c r="S514" s="11">
        <v>4020568</v>
      </c>
      <c r="T514" s="11">
        <v>0</v>
      </c>
      <c r="U514" s="11">
        <v>26387132</v>
      </c>
      <c r="V514" s="11">
        <v>0</v>
      </c>
      <c r="W514" s="11">
        <v>245245</v>
      </c>
      <c r="X514" s="11">
        <v>3500879</v>
      </c>
      <c r="Y514" s="11">
        <v>0</v>
      </c>
      <c r="Z514" s="11">
        <v>0</v>
      </c>
      <c r="AA514" s="11">
        <v>2830062</v>
      </c>
      <c r="AB514" s="11">
        <v>2412913012</v>
      </c>
      <c r="AC514" s="11">
        <v>2425775700</v>
      </c>
      <c r="AD514" s="13">
        <v>0.22721968709370549</v>
      </c>
      <c r="AE514" s="13">
        <v>0.38048025074612934</v>
      </c>
      <c r="AF514" s="13">
        <v>0.2190123514500156</v>
      </c>
      <c r="AG514" s="13">
        <v>3.4326116870335495E-2</v>
      </c>
      <c r="AH514" s="13">
        <v>0.86103840616018601</v>
      </c>
      <c r="AI514" s="14">
        <v>0</v>
      </c>
      <c r="AJ514" s="14">
        <v>1.0109961939185061E-4</v>
      </c>
      <c r="AK514" s="14">
        <v>1.443199797903821E-3</v>
      </c>
      <c r="AL514" s="11">
        <v>0</v>
      </c>
      <c r="AM514" s="12">
        <v>0</v>
      </c>
      <c r="AN514" s="12">
        <v>10239934.994324965</v>
      </c>
      <c r="AO514" s="12">
        <v>423741.99432496598</v>
      </c>
      <c r="AP514" s="31">
        <v>9816193</v>
      </c>
      <c r="AQ514" s="11">
        <v>0.78069223942411992</v>
      </c>
    </row>
    <row r="515" spans="1:46" x14ac:dyDescent="0.3">
      <c r="A515" s="28" t="s">
        <v>516</v>
      </c>
      <c r="B515" s="11">
        <v>104</v>
      </c>
      <c r="C515" s="12">
        <v>66930</v>
      </c>
      <c r="D515" s="12">
        <v>66930</v>
      </c>
      <c r="E515" s="12">
        <v>0</v>
      </c>
      <c r="F515" s="12">
        <v>0</v>
      </c>
      <c r="G515" s="12">
        <v>0</v>
      </c>
      <c r="H515" s="12">
        <v>66930</v>
      </c>
      <c r="I515" s="12">
        <v>0</v>
      </c>
      <c r="J515" s="12">
        <v>19151</v>
      </c>
      <c r="K515" s="12">
        <v>0</v>
      </c>
      <c r="L515" s="12">
        <f t="shared" si="8"/>
        <v>19151</v>
      </c>
      <c r="M515" s="12">
        <v>30970</v>
      </c>
      <c r="N515" s="11">
        <v>48927</v>
      </c>
      <c r="O515" s="11">
        <v>5684</v>
      </c>
      <c r="P515" s="11">
        <v>0</v>
      </c>
      <c r="Q515" s="11">
        <v>5684</v>
      </c>
      <c r="R515" s="11">
        <v>3289</v>
      </c>
      <c r="S515" s="11">
        <v>0</v>
      </c>
      <c r="T515" s="11">
        <v>0</v>
      </c>
      <c r="U515" s="11">
        <v>88869</v>
      </c>
      <c r="V515" s="11">
        <v>0</v>
      </c>
      <c r="W515" s="11">
        <v>0</v>
      </c>
      <c r="X515" s="11">
        <v>8798</v>
      </c>
      <c r="Y515" s="11">
        <v>0</v>
      </c>
      <c r="Z515" s="11">
        <v>0</v>
      </c>
      <c r="AA515" s="11">
        <v>6890</v>
      </c>
      <c r="AB515" s="11">
        <v>5506700</v>
      </c>
      <c r="AC515" s="11">
        <v>5178700</v>
      </c>
      <c r="AD515" s="13">
        <v>0.46272224712386073</v>
      </c>
      <c r="AE515" s="13">
        <v>0.73101748095024655</v>
      </c>
      <c r="AF515" s="13">
        <v>8.4924548035260713E-2</v>
      </c>
      <c r="AG515" s="13">
        <v>4.9140893470790377E-2</v>
      </c>
      <c r="AH515" s="13">
        <v>1.3278051695801585</v>
      </c>
      <c r="AI515" s="14">
        <v>0</v>
      </c>
      <c r="AJ515" s="14">
        <v>0</v>
      </c>
      <c r="AK515" s="14">
        <v>1.6988819587927472E-3</v>
      </c>
      <c r="AL515" s="11">
        <v>0</v>
      </c>
      <c r="AM515" s="12">
        <v>36132</v>
      </c>
      <c r="AN515" s="12">
        <v>48927</v>
      </c>
      <c r="AO515" s="12">
        <v>0</v>
      </c>
      <c r="AP515" s="31">
        <v>48927</v>
      </c>
      <c r="AQ515" s="11">
        <v>0.94160583941605835</v>
      </c>
    </row>
    <row r="516" spans="1:46" x14ac:dyDescent="0.3">
      <c r="A516" s="28" t="s">
        <v>517</v>
      </c>
      <c r="B516" s="11">
        <v>304</v>
      </c>
      <c r="C516" s="12">
        <v>111241</v>
      </c>
      <c r="D516" s="12">
        <v>111241</v>
      </c>
      <c r="E516" s="12">
        <v>0</v>
      </c>
      <c r="F516" s="12">
        <v>503</v>
      </c>
      <c r="G516" s="12">
        <v>0</v>
      </c>
      <c r="H516" s="12">
        <v>110738</v>
      </c>
      <c r="I516" s="12">
        <v>0</v>
      </c>
      <c r="J516" s="12">
        <v>20612</v>
      </c>
      <c r="K516" s="12">
        <v>1009</v>
      </c>
      <c r="L516" s="12">
        <f t="shared" si="8"/>
        <v>21621</v>
      </c>
      <c r="M516" s="12">
        <v>33096</v>
      </c>
      <c r="N516" s="11">
        <v>98755</v>
      </c>
      <c r="O516" s="11">
        <v>7762</v>
      </c>
      <c r="P516" s="11">
        <v>0</v>
      </c>
      <c r="Q516" s="11">
        <v>7762</v>
      </c>
      <c r="R516" s="11">
        <v>6239</v>
      </c>
      <c r="S516" s="11">
        <v>0</v>
      </c>
      <c r="T516" s="11">
        <v>0</v>
      </c>
      <c r="U516" s="11">
        <v>146514</v>
      </c>
      <c r="V516" s="11">
        <v>0</v>
      </c>
      <c r="W516" s="11">
        <v>0</v>
      </c>
      <c r="X516" s="11">
        <v>20945</v>
      </c>
      <c r="Y516" s="11">
        <v>0</v>
      </c>
      <c r="Z516" s="11">
        <v>175</v>
      </c>
      <c r="AA516" s="11">
        <v>7416</v>
      </c>
      <c r="AB516" s="11">
        <v>9671956</v>
      </c>
      <c r="AC516" s="11">
        <v>11740000</v>
      </c>
      <c r="AD516" s="13">
        <v>0.29886759739204249</v>
      </c>
      <c r="AE516" s="13">
        <v>0.89178962957611663</v>
      </c>
      <c r="AF516" s="13">
        <v>7.0093373548375443E-2</v>
      </c>
      <c r="AG516" s="13">
        <v>5.6340190359226279E-2</v>
      </c>
      <c r="AH516" s="13">
        <v>1.317090790875761</v>
      </c>
      <c r="AI516" s="14">
        <v>0</v>
      </c>
      <c r="AJ516" s="14">
        <v>0</v>
      </c>
      <c r="AK516" s="14">
        <v>1.7840715502555366E-3</v>
      </c>
      <c r="AL516" s="11">
        <v>0</v>
      </c>
      <c r="AM516" s="12">
        <v>92714</v>
      </c>
      <c r="AN516" s="12">
        <v>98755</v>
      </c>
      <c r="AO516" s="12">
        <v>0</v>
      </c>
      <c r="AP516" s="31">
        <v>98755</v>
      </c>
      <c r="AQ516" s="11">
        <v>0.31107117284155517</v>
      </c>
    </row>
    <row r="517" spans="1:46" x14ac:dyDescent="0.3">
      <c r="A517" s="28" t="s">
        <v>518</v>
      </c>
      <c r="B517" s="11">
        <v>138</v>
      </c>
      <c r="C517" s="12">
        <v>237721</v>
      </c>
      <c r="D517" s="12">
        <v>237721</v>
      </c>
      <c r="E517" s="12">
        <v>0</v>
      </c>
      <c r="F517" s="12">
        <v>0</v>
      </c>
      <c r="G517" s="12">
        <v>15965</v>
      </c>
      <c r="H517" s="12">
        <v>221756</v>
      </c>
      <c r="I517" s="12">
        <v>13984</v>
      </c>
      <c r="J517" s="12">
        <v>34365</v>
      </c>
      <c r="K517" s="12">
        <v>0</v>
      </c>
      <c r="L517" s="12">
        <f t="shared" si="8"/>
        <v>34365</v>
      </c>
      <c r="M517" s="12">
        <v>50407</v>
      </c>
      <c r="N517" s="11">
        <v>66914</v>
      </c>
      <c r="O517" s="11">
        <v>37161</v>
      </c>
      <c r="P517" s="11">
        <v>0</v>
      </c>
      <c r="Q517" s="11">
        <v>37161</v>
      </c>
      <c r="R517" s="11">
        <v>5310</v>
      </c>
      <c r="S517" s="11">
        <v>22272</v>
      </c>
      <c r="T517" s="11">
        <v>0</v>
      </c>
      <c r="U517" s="11">
        <v>182063</v>
      </c>
      <c r="V517" s="11">
        <v>0</v>
      </c>
      <c r="W517" s="11">
        <v>0</v>
      </c>
      <c r="X517" s="11">
        <v>40334</v>
      </c>
      <c r="Y517" s="11">
        <v>0</v>
      </c>
      <c r="Z517" s="11">
        <v>0</v>
      </c>
      <c r="AA517" s="11">
        <v>12364</v>
      </c>
      <c r="AB517" s="11">
        <v>23800791</v>
      </c>
      <c r="AC517" s="11">
        <v>17567000</v>
      </c>
      <c r="AD517" s="13">
        <v>0.22730839300853189</v>
      </c>
      <c r="AE517" s="13">
        <v>0.30174606324067893</v>
      </c>
      <c r="AF517" s="13">
        <v>0.16757607460452029</v>
      </c>
      <c r="AG517" s="13">
        <v>2.3945237107451434E-2</v>
      </c>
      <c r="AH517" s="13">
        <v>0.7205757679611825</v>
      </c>
      <c r="AI517" s="14">
        <v>0</v>
      </c>
      <c r="AJ517" s="14">
        <v>0</v>
      </c>
      <c r="AK517" s="14">
        <v>2.2960095633858938E-3</v>
      </c>
      <c r="AL517" s="11">
        <v>0</v>
      </c>
      <c r="AM517" s="12">
        <v>0</v>
      </c>
      <c r="AN517" s="12">
        <v>71264.019281016313</v>
      </c>
      <c r="AO517" s="12">
        <v>4350.0192810163071</v>
      </c>
      <c r="AP517" s="31">
        <v>66914</v>
      </c>
      <c r="AQ517" s="11">
        <v>0.63785668236850823</v>
      </c>
    </row>
    <row r="518" spans="1:46" x14ac:dyDescent="0.3">
      <c r="A518" s="28" t="s">
        <v>519</v>
      </c>
      <c r="B518" s="11">
        <v>3021</v>
      </c>
      <c r="C518" s="12">
        <v>1678502</v>
      </c>
      <c r="D518" s="12">
        <v>1678502</v>
      </c>
      <c r="E518" s="12">
        <v>99</v>
      </c>
      <c r="F518" s="12">
        <v>42216</v>
      </c>
      <c r="G518" s="12">
        <v>0</v>
      </c>
      <c r="H518" s="12">
        <v>1636187</v>
      </c>
      <c r="I518" s="12">
        <v>0</v>
      </c>
      <c r="J518" s="12">
        <v>272414</v>
      </c>
      <c r="K518" s="12">
        <v>1533</v>
      </c>
      <c r="L518" s="12">
        <f t="shared" si="8"/>
        <v>273947</v>
      </c>
      <c r="M518" s="12">
        <v>1203865</v>
      </c>
      <c r="N518" s="11">
        <v>974725</v>
      </c>
      <c r="O518" s="11">
        <v>484230</v>
      </c>
      <c r="P518" s="11">
        <v>0</v>
      </c>
      <c r="Q518" s="11">
        <v>484230</v>
      </c>
      <c r="R518" s="11">
        <v>3011</v>
      </c>
      <c r="S518" s="11">
        <v>0</v>
      </c>
      <c r="T518" s="11">
        <v>161</v>
      </c>
      <c r="U518" s="11">
        <v>2734774</v>
      </c>
      <c r="V518" s="11">
        <v>0</v>
      </c>
      <c r="W518" s="11">
        <v>0</v>
      </c>
      <c r="X518" s="11">
        <v>250179</v>
      </c>
      <c r="Y518" s="11">
        <v>0</v>
      </c>
      <c r="Z518" s="11">
        <v>265</v>
      </c>
      <c r="AA518" s="11">
        <v>98009</v>
      </c>
      <c r="AB518" s="11">
        <v>148518829</v>
      </c>
      <c r="AC518" s="11">
        <v>162190800</v>
      </c>
      <c r="AD518" s="13">
        <v>0.73577470056906702</v>
      </c>
      <c r="AE518" s="13">
        <v>0.59572958347670524</v>
      </c>
      <c r="AF518" s="13">
        <v>0.2959502795218395</v>
      </c>
      <c r="AG518" s="13">
        <v>1.8402542007728946E-3</v>
      </c>
      <c r="AH518" s="13">
        <v>1.6292948177683848</v>
      </c>
      <c r="AI518" s="14">
        <v>0</v>
      </c>
      <c r="AJ518" s="14">
        <v>0</v>
      </c>
      <c r="AK518" s="14">
        <v>1.5424980948364518E-3</v>
      </c>
      <c r="AL518" s="11">
        <v>0</v>
      </c>
      <c r="AM518" s="12">
        <v>918570</v>
      </c>
      <c r="AN518" s="12">
        <v>974725</v>
      </c>
      <c r="AO518" s="12">
        <v>0</v>
      </c>
      <c r="AP518" s="31">
        <v>974725</v>
      </c>
      <c r="AQ518" s="11">
        <v>1.5455373596917406</v>
      </c>
    </row>
    <row r="519" spans="1:46" x14ac:dyDescent="0.3">
      <c r="A519" s="28" t="s">
        <v>520</v>
      </c>
      <c r="B519" s="11">
        <v>428</v>
      </c>
      <c r="C519" s="12">
        <v>88869</v>
      </c>
      <c r="D519" s="12">
        <v>88869</v>
      </c>
      <c r="E519" s="12">
        <v>0</v>
      </c>
      <c r="F519" s="12">
        <v>0</v>
      </c>
      <c r="G519" s="12">
        <v>0</v>
      </c>
      <c r="H519" s="12">
        <v>88869</v>
      </c>
      <c r="I519" s="12">
        <v>0</v>
      </c>
      <c r="J519" s="12">
        <v>21912</v>
      </c>
      <c r="K519" s="12">
        <v>790</v>
      </c>
      <c r="L519" s="12">
        <f t="shared" si="8"/>
        <v>22702</v>
      </c>
      <c r="M519" s="12">
        <v>35904</v>
      </c>
      <c r="N519" s="11">
        <v>147596</v>
      </c>
      <c r="O519" s="11">
        <v>13488</v>
      </c>
      <c r="P519" s="11">
        <v>0</v>
      </c>
      <c r="Q519" s="11">
        <v>13488</v>
      </c>
      <c r="R519" s="11">
        <v>544</v>
      </c>
      <c r="S519" s="11">
        <v>0</v>
      </c>
      <c r="T519" s="11">
        <v>0</v>
      </c>
      <c r="U519" s="11">
        <v>197532</v>
      </c>
      <c r="V519" s="11">
        <v>0</v>
      </c>
      <c r="W519" s="11">
        <v>0</v>
      </c>
      <c r="X519" s="11">
        <v>17012</v>
      </c>
      <c r="Y519" s="11">
        <v>0</v>
      </c>
      <c r="Z519" s="11">
        <v>137</v>
      </c>
      <c r="AA519" s="11">
        <v>7883</v>
      </c>
      <c r="AB519" s="11">
        <v>7444815</v>
      </c>
      <c r="AC519" s="11">
        <v>8574580</v>
      </c>
      <c r="AD519" s="13">
        <v>0.40401039732640176</v>
      </c>
      <c r="AE519" s="13">
        <v>1.6608266099539772</v>
      </c>
      <c r="AF519" s="13">
        <v>0.15177395942342098</v>
      </c>
      <c r="AG519" s="13">
        <v>6.121369656460633E-3</v>
      </c>
      <c r="AH519" s="13">
        <v>2.2227323363602607</v>
      </c>
      <c r="AI519" s="14">
        <v>0</v>
      </c>
      <c r="AJ519" s="14">
        <v>0</v>
      </c>
      <c r="AK519" s="14">
        <v>1.9840038812396644E-3</v>
      </c>
      <c r="AL519" s="11">
        <v>0</v>
      </c>
      <c r="AM519" s="12">
        <v>110423</v>
      </c>
      <c r="AN519" s="12">
        <v>147596</v>
      </c>
      <c r="AO519" s="12">
        <v>0</v>
      </c>
      <c r="AP519" s="31">
        <v>147596</v>
      </c>
      <c r="AQ519" s="11">
        <v>0.30726809144559675</v>
      </c>
    </row>
    <row r="520" spans="1:46" x14ac:dyDescent="0.3">
      <c r="A520" s="28" t="s">
        <v>521</v>
      </c>
      <c r="B520" s="11">
        <v>100</v>
      </c>
      <c r="C520" s="12">
        <v>71974</v>
      </c>
      <c r="D520" s="12">
        <v>71974</v>
      </c>
      <c r="E520" s="12">
        <v>0</v>
      </c>
      <c r="F520" s="12">
        <v>0</v>
      </c>
      <c r="G520" s="12">
        <v>0</v>
      </c>
      <c r="H520" s="12">
        <v>71974</v>
      </c>
      <c r="I520" s="12">
        <v>0</v>
      </c>
      <c r="J520" s="12">
        <v>16016</v>
      </c>
      <c r="K520" s="12">
        <v>137</v>
      </c>
      <c r="L520" s="12">
        <f t="shared" si="8"/>
        <v>16153</v>
      </c>
      <c r="M520" s="12">
        <v>32753</v>
      </c>
      <c r="N520" s="11">
        <v>21880</v>
      </c>
      <c r="O520" s="11">
        <v>11056</v>
      </c>
      <c r="P520" s="11">
        <v>0</v>
      </c>
      <c r="Q520" s="11">
        <v>11056</v>
      </c>
      <c r="R520" s="11">
        <v>1332</v>
      </c>
      <c r="S520" s="11">
        <v>0</v>
      </c>
      <c r="T520" s="11">
        <v>0</v>
      </c>
      <c r="U520" s="11">
        <v>67021</v>
      </c>
      <c r="V520" s="11">
        <v>0</v>
      </c>
      <c r="W520" s="11">
        <v>0</v>
      </c>
      <c r="X520" s="11">
        <v>10451</v>
      </c>
      <c r="Y520" s="11">
        <v>0</v>
      </c>
      <c r="Z520" s="11">
        <v>24</v>
      </c>
      <c r="AA520" s="11">
        <v>5762</v>
      </c>
      <c r="AB520" s="11">
        <v>6765369</v>
      </c>
      <c r="AC520" s="11">
        <v>6168300</v>
      </c>
      <c r="AD520" s="13">
        <v>0.45506710756662128</v>
      </c>
      <c r="AE520" s="13">
        <v>0.30399866618501126</v>
      </c>
      <c r="AF520" s="13">
        <v>0.15361102620390696</v>
      </c>
      <c r="AG520" s="13">
        <v>1.8506682968849861E-2</v>
      </c>
      <c r="AH520" s="13">
        <v>0.93118348292438935</v>
      </c>
      <c r="AI520" s="14">
        <v>0</v>
      </c>
      <c r="AJ520" s="14">
        <v>0</v>
      </c>
      <c r="AK520" s="14">
        <v>1.6943079940988602E-3</v>
      </c>
      <c r="AL520" s="11">
        <v>0</v>
      </c>
      <c r="AM520" s="12">
        <v>11480</v>
      </c>
      <c r="AN520" s="12">
        <v>21880</v>
      </c>
      <c r="AO520" s="12">
        <v>0</v>
      </c>
      <c r="AP520" s="31">
        <v>21880</v>
      </c>
      <c r="AQ520" s="11">
        <v>0.22941613675778347</v>
      </c>
    </row>
    <row r="521" spans="1:46" x14ac:dyDescent="0.3">
      <c r="A521" s="28" t="s">
        <v>522</v>
      </c>
      <c r="B521" s="11">
        <v>151</v>
      </c>
      <c r="C521" s="12">
        <v>106780</v>
      </c>
      <c r="D521" s="12">
        <v>106780</v>
      </c>
      <c r="E521" s="12">
        <v>0</v>
      </c>
      <c r="F521" s="12">
        <v>0</v>
      </c>
      <c r="G521" s="12">
        <v>0</v>
      </c>
      <c r="H521" s="12">
        <v>106780</v>
      </c>
      <c r="I521" s="12">
        <v>0</v>
      </c>
      <c r="J521" s="12">
        <v>12292</v>
      </c>
      <c r="K521" s="12">
        <v>1396</v>
      </c>
      <c r="L521" s="12">
        <f t="shared" si="8"/>
        <v>13688</v>
      </c>
      <c r="M521" s="12">
        <v>53909</v>
      </c>
      <c r="N521" s="11">
        <v>30000</v>
      </c>
      <c r="O521" s="11">
        <v>17948</v>
      </c>
      <c r="P521" s="11">
        <v>0</v>
      </c>
      <c r="Q521" s="11">
        <v>17948</v>
      </c>
      <c r="R521" s="11">
        <v>373</v>
      </c>
      <c r="S521" s="11">
        <v>0</v>
      </c>
      <c r="T521" s="11">
        <v>0</v>
      </c>
      <c r="U521" s="11">
        <v>102229</v>
      </c>
      <c r="V521" s="11">
        <v>0</v>
      </c>
      <c r="W521" s="11">
        <v>0</v>
      </c>
      <c r="X521" s="11">
        <v>16749</v>
      </c>
      <c r="Y521" s="11">
        <v>0</v>
      </c>
      <c r="Z521" s="11">
        <v>242</v>
      </c>
      <c r="AA521" s="11">
        <v>4422</v>
      </c>
      <c r="AB521" s="11">
        <v>9558100</v>
      </c>
      <c r="AC521" s="11">
        <v>10846100</v>
      </c>
      <c r="AD521" s="13">
        <v>0.504860460760442</v>
      </c>
      <c r="AE521" s="13">
        <v>0.28095148904289191</v>
      </c>
      <c r="AF521" s="13">
        <v>0.16808391084472749</v>
      </c>
      <c r="AG521" s="13">
        <v>3.4931635137666231E-3</v>
      </c>
      <c r="AH521" s="13">
        <v>0.95738902416182803</v>
      </c>
      <c r="AI521" s="14">
        <v>0</v>
      </c>
      <c r="AJ521" s="14">
        <v>0</v>
      </c>
      <c r="AK521" s="14">
        <v>1.5442417090013921E-3</v>
      </c>
      <c r="AL521" s="11">
        <v>0</v>
      </c>
      <c r="AM521" s="12">
        <v>27930</v>
      </c>
      <c r="AN521" s="12">
        <v>30000</v>
      </c>
      <c r="AO521" s="12">
        <v>0</v>
      </c>
      <c r="AP521" s="31">
        <v>30000</v>
      </c>
      <c r="AQ521" s="11">
        <v>1.4508697320457888</v>
      </c>
    </row>
    <row r="522" spans="1:46" x14ac:dyDescent="0.3">
      <c r="A522" s="28" t="s">
        <v>523</v>
      </c>
      <c r="B522" s="11">
        <v>259</v>
      </c>
      <c r="C522" s="12">
        <v>130145</v>
      </c>
      <c r="D522" s="12">
        <v>130145</v>
      </c>
      <c r="E522" s="12">
        <v>0</v>
      </c>
      <c r="F522" s="12">
        <v>0</v>
      </c>
      <c r="G522" s="12">
        <v>0</v>
      </c>
      <c r="H522" s="12">
        <v>130145</v>
      </c>
      <c r="I522" s="12">
        <v>0</v>
      </c>
      <c r="J522" s="12">
        <v>56700</v>
      </c>
      <c r="K522" s="12">
        <v>0</v>
      </c>
      <c r="L522" s="12">
        <f t="shared" si="8"/>
        <v>56700</v>
      </c>
      <c r="M522" s="12">
        <v>46415</v>
      </c>
      <c r="N522" s="11">
        <v>191502</v>
      </c>
      <c r="O522" s="11">
        <v>439</v>
      </c>
      <c r="P522" s="11">
        <v>0</v>
      </c>
      <c r="Q522" s="11">
        <v>439</v>
      </c>
      <c r="R522" s="11">
        <v>199</v>
      </c>
      <c r="S522" s="11">
        <v>0</v>
      </c>
      <c r="T522" s="11">
        <v>0</v>
      </c>
      <c r="U522" s="11">
        <v>238555</v>
      </c>
      <c r="V522" s="11">
        <v>0</v>
      </c>
      <c r="W522" s="11">
        <v>0</v>
      </c>
      <c r="X522" s="11">
        <v>77610</v>
      </c>
      <c r="Y522" s="11">
        <v>0</v>
      </c>
      <c r="Z522" s="11">
        <v>0</v>
      </c>
      <c r="AA522" s="11">
        <v>20400</v>
      </c>
      <c r="AB522" s="11">
        <v>9797831</v>
      </c>
      <c r="AC522" s="11">
        <v>11733200</v>
      </c>
      <c r="AD522" s="13">
        <v>0.35664067002189864</v>
      </c>
      <c r="AE522" s="13">
        <v>1.4714510738022974</v>
      </c>
      <c r="AF522" s="13">
        <v>3.3731607053670907E-3</v>
      </c>
      <c r="AG522" s="13">
        <v>1.5290637366014829E-3</v>
      </c>
      <c r="AH522" s="13">
        <v>1.8329939682661647</v>
      </c>
      <c r="AI522" s="14">
        <v>0</v>
      </c>
      <c r="AJ522" s="14">
        <v>0</v>
      </c>
      <c r="AK522" s="14">
        <v>6.614563801861385E-3</v>
      </c>
      <c r="AL522" s="11">
        <v>0</v>
      </c>
      <c r="AM522" s="12">
        <v>64725</v>
      </c>
      <c r="AN522" s="12">
        <v>191502</v>
      </c>
      <c r="AO522" s="12">
        <v>0</v>
      </c>
      <c r="AP522" s="31">
        <v>191502</v>
      </c>
      <c r="AQ522" s="11">
        <v>0.5710914404729911</v>
      </c>
    </row>
    <row r="523" spans="1:46" x14ac:dyDescent="0.3">
      <c r="A523" s="28" t="s">
        <v>524</v>
      </c>
      <c r="B523" s="11">
        <v>431</v>
      </c>
      <c r="C523" s="12">
        <v>307270</v>
      </c>
      <c r="D523" s="12">
        <v>307270</v>
      </c>
      <c r="E523" s="12">
        <v>0</v>
      </c>
      <c r="F523" s="12">
        <v>52159</v>
      </c>
      <c r="G523" s="12">
        <v>0</v>
      </c>
      <c r="H523" s="12">
        <v>255111</v>
      </c>
      <c r="I523" s="12">
        <v>0</v>
      </c>
      <c r="J523" s="12">
        <v>63891</v>
      </c>
      <c r="K523" s="12">
        <v>0</v>
      </c>
      <c r="L523" s="12">
        <f t="shared" si="8"/>
        <v>63891</v>
      </c>
      <c r="M523" s="12">
        <v>115808</v>
      </c>
      <c r="N523" s="11">
        <v>135995</v>
      </c>
      <c r="O523" s="11">
        <v>49387</v>
      </c>
      <c r="P523" s="11">
        <v>0</v>
      </c>
      <c r="Q523" s="11">
        <v>49387</v>
      </c>
      <c r="R523" s="11">
        <v>4722</v>
      </c>
      <c r="S523" s="11">
        <v>0</v>
      </c>
      <c r="T523" s="11">
        <v>0</v>
      </c>
      <c r="U523" s="11">
        <v>368454</v>
      </c>
      <c r="V523" s="11">
        <v>0</v>
      </c>
      <c r="W523" s="11">
        <v>0</v>
      </c>
      <c r="X523" s="11">
        <v>48477</v>
      </c>
      <c r="Y523" s="11">
        <v>0</v>
      </c>
      <c r="Z523" s="11">
        <v>0</v>
      </c>
      <c r="AA523" s="11">
        <v>22987</v>
      </c>
      <c r="AB523" s="11">
        <v>26487653</v>
      </c>
      <c r="AC523" s="11">
        <v>29254000</v>
      </c>
      <c r="AD523" s="13">
        <v>0.45395141722622701</v>
      </c>
      <c r="AE523" s="13">
        <v>0.53308167817146257</v>
      </c>
      <c r="AF523" s="13">
        <v>0.1935902411107322</v>
      </c>
      <c r="AG523" s="13">
        <v>1.8509589943201194E-2</v>
      </c>
      <c r="AH523" s="13">
        <v>1.1991329264516231</v>
      </c>
      <c r="AI523" s="14">
        <v>0</v>
      </c>
      <c r="AJ523" s="14">
        <v>0</v>
      </c>
      <c r="AK523" s="14">
        <v>1.6571067204484856E-3</v>
      </c>
      <c r="AL523" s="11">
        <v>0</v>
      </c>
      <c r="AM523" s="12">
        <v>74359</v>
      </c>
      <c r="AN523" s="12">
        <v>135995</v>
      </c>
      <c r="AO523" s="12">
        <v>0</v>
      </c>
      <c r="AP523" s="31">
        <v>135995</v>
      </c>
      <c r="AQ523" s="11">
        <v>0.57917890692248819</v>
      </c>
      <c r="AR523" s="19"/>
      <c r="AS523" s="20"/>
      <c r="AT523" s="21"/>
    </row>
    <row r="524" spans="1:46" x14ac:dyDescent="0.3">
      <c r="A524" s="28" t="s">
        <v>525</v>
      </c>
      <c r="B524" s="11">
        <v>429954</v>
      </c>
      <c r="C524" s="12">
        <v>749489246</v>
      </c>
      <c r="D524" s="12">
        <v>749489246</v>
      </c>
      <c r="E524" s="12">
        <v>0</v>
      </c>
      <c r="F524" s="12">
        <v>25197961</v>
      </c>
      <c r="G524" s="12">
        <v>88352339</v>
      </c>
      <c r="H524" s="12">
        <v>635938946</v>
      </c>
      <c r="I524" s="12">
        <v>63956743</v>
      </c>
      <c r="J524" s="12">
        <v>257124864</v>
      </c>
      <c r="K524" s="12">
        <v>0</v>
      </c>
      <c r="L524" s="12">
        <f t="shared" si="8"/>
        <v>257124864</v>
      </c>
      <c r="M524" s="12">
        <v>242218510</v>
      </c>
      <c r="N524" s="11">
        <v>349230960</v>
      </c>
      <c r="O524" s="11">
        <v>119477494</v>
      </c>
      <c r="P524" s="11">
        <v>0</v>
      </c>
      <c r="Q524" s="11">
        <v>119477494</v>
      </c>
      <c r="R524" s="11">
        <v>42265521</v>
      </c>
      <c r="S524" s="11">
        <v>123255013</v>
      </c>
      <c r="T524" s="11">
        <v>0</v>
      </c>
      <c r="U524" s="11">
        <v>906282101</v>
      </c>
      <c r="V524" s="11">
        <v>2</v>
      </c>
      <c r="W524" s="11">
        <v>9027511</v>
      </c>
      <c r="X524" s="11">
        <v>81224273</v>
      </c>
      <c r="Y524" s="11">
        <v>0</v>
      </c>
      <c r="Z524" s="11">
        <v>0</v>
      </c>
      <c r="AA524" s="11">
        <v>92508353</v>
      </c>
      <c r="AB524" s="11">
        <v>58391790385</v>
      </c>
      <c r="AC524" s="11">
        <v>58812143363</v>
      </c>
      <c r="AD524" s="13">
        <v>0.38088327743336542</v>
      </c>
      <c r="AE524" s="13">
        <v>0.54915800046000018</v>
      </c>
      <c r="AF524" s="13">
        <v>0.18787573044787226</v>
      </c>
      <c r="AG524" s="13">
        <v>6.6461601802887543E-2</v>
      </c>
      <c r="AH524" s="13">
        <v>1.1843786101441254</v>
      </c>
      <c r="AI524" s="14">
        <v>3.4006582410295961E-11</v>
      </c>
      <c r="AJ524" s="14">
        <v>1.5349739839067665E-4</v>
      </c>
      <c r="AK524" s="14">
        <v>1.3810799667454384E-3</v>
      </c>
      <c r="AL524" s="11">
        <v>0</v>
      </c>
      <c r="AM524" s="12">
        <v>78313191</v>
      </c>
      <c r="AN524" s="12">
        <v>386273356.50106251</v>
      </c>
      <c r="AO524" s="12">
        <v>37042396.501062497</v>
      </c>
      <c r="AP524" s="31">
        <v>349230960</v>
      </c>
      <c r="AQ524" s="11">
        <v>0.13344218494879026</v>
      </c>
    </row>
    <row r="525" spans="1:46" x14ac:dyDescent="0.3">
      <c r="A525" s="28" t="s">
        <v>526</v>
      </c>
      <c r="B525" s="11">
        <v>97</v>
      </c>
      <c r="C525" s="12">
        <v>108224</v>
      </c>
      <c r="D525" s="12">
        <v>108224</v>
      </c>
      <c r="E525" s="12">
        <v>0</v>
      </c>
      <c r="F525" s="12">
        <v>0</v>
      </c>
      <c r="G525" s="12">
        <v>0</v>
      </c>
      <c r="H525" s="12">
        <v>108224</v>
      </c>
      <c r="I525" s="12">
        <v>0</v>
      </c>
      <c r="J525" s="12">
        <v>15224</v>
      </c>
      <c r="K525" s="12">
        <v>155</v>
      </c>
      <c r="L525" s="12">
        <f t="shared" si="8"/>
        <v>15379</v>
      </c>
      <c r="M525" s="12">
        <v>48691</v>
      </c>
      <c r="N525" s="11">
        <v>14670</v>
      </c>
      <c r="O525" s="11">
        <v>19020</v>
      </c>
      <c r="P525" s="11">
        <v>4983</v>
      </c>
      <c r="Q525" s="11">
        <v>24003</v>
      </c>
      <c r="R525" s="11">
        <v>369</v>
      </c>
      <c r="S525" s="11">
        <v>0</v>
      </c>
      <c r="T525" s="11">
        <v>0</v>
      </c>
      <c r="U525" s="11">
        <v>82749</v>
      </c>
      <c r="V525" s="11">
        <v>0</v>
      </c>
      <c r="W525" s="11">
        <v>0</v>
      </c>
      <c r="X525" s="11">
        <v>20399</v>
      </c>
      <c r="Y525" s="11">
        <v>0</v>
      </c>
      <c r="Z525" s="11">
        <v>27</v>
      </c>
      <c r="AA525" s="11">
        <v>5477</v>
      </c>
      <c r="AB525" s="11">
        <v>10001500</v>
      </c>
      <c r="AC525" s="11">
        <v>10677000</v>
      </c>
      <c r="AD525" s="13">
        <v>0.449909447072738</v>
      </c>
      <c r="AE525" s="13">
        <v>0.13555218805440566</v>
      </c>
      <c r="AF525" s="13">
        <v>0.22178999112950917</v>
      </c>
      <c r="AG525" s="13">
        <v>3.4095949142519217E-3</v>
      </c>
      <c r="AH525" s="13">
        <v>0.81066122117090478</v>
      </c>
      <c r="AI525" s="14">
        <v>0</v>
      </c>
      <c r="AJ525" s="14">
        <v>0</v>
      </c>
      <c r="AK525" s="14">
        <v>1.9105553994567762E-3</v>
      </c>
      <c r="AL525" s="11">
        <v>0</v>
      </c>
      <c r="AM525" s="12">
        <v>4722</v>
      </c>
      <c r="AN525" s="12">
        <v>14670</v>
      </c>
      <c r="AO525" s="12">
        <v>0</v>
      </c>
      <c r="AP525" s="31">
        <v>14670</v>
      </c>
      <c r="AQ525" s="11">
        <v>0.93614359506419642</v>
      </c>
    </row>
    <row r="526" spans="1:46" x14ac:dyDescent="0.3">
      <c r="A526" s="28" t="s">
        <v>527</v>
      </c>
      <c r="B526" s="11">
        <v>1366</v>
      </c>
      <c r="C526" s="12">
        <v>636926</v>
      </c>
      <c r="D526" s="12">
        <v>636926</v>
      </c>
      <c r="E526" s="12">
        <v>0</v>
      </c>
      <c r="F526" s="12">
        <v>0</v>
      </c>
      <c r="G526" s="12">
        <v>0</v>
      </c>
      <c r="H526" s="12">
        <v>636926</v>
      </c>
      <c r="I526" s="12">
        <v>0</v>
      </c>
      <c r="J526" s="12">
        <v>80042</v>
      </c>
      <c r="K526" s="12">
        <v>0</v>
      </c>
      <c r="L526" s="12">
        <f t="shared" si="8"/>
        <v>80042</v>
      </c>
      <c r="M526" s="12">
        <v>236679</v>
      </c>
      <c r="N526" s="11">
        <v>624445</v>
      </c>
      <c r="O526" s="11">
        <v>152583</v>
      </c>
      <c r="P526" s="11">
        <v>0</v>
      </c>
      <c r="Q526" s="11">
        <v>152583</v>
      </c>
      <c r="R526" s="11">
        <v>8414</v>
      </c>
      <c r="S526" s="11">
        <v>0</v>
      </c>
      <c r="T526" s="11">
        <v>0</v>
      </c>
      <c r="U526" s="11">
        <v>1022120</v>
      </c>
      <c r="V526" s="11">
        <v>0</v>
      </c>
      <c r="W526" s="11">
        <v>0</v>
      </c>
      <c r="X526" s="11">
        <v>108825</v>
      </c>
      <c r="Y526" s="11">
        <v>0</v>
      </c>
      <c r="Z526" s="11">
        <v>0</v>
      </c>
      <c r="AA526" s="11">
        <v>28797</v>
      </c>
      <c r="AB526" s="11">
        <v>57563612</v>
      </c>
      <c r="AC526" s="11">
        <v>65767000</v>
      </c>
      <c r="AD526" s="13">
        <v>0.3715957583769543</v>
      </c>
      <c r="AE526" s="13">
        <v>0.98040431698501862</v>
      </c>
      <c r="AF526" s="13">
        <v>0.23956158172220948</v>
      </c>
      <c r="AG526" s="13">
        <v>1.3210325846330657E-2</v>
      </c>
      <c r="AH526" s="13">
        <v>1.6047719829305132</v>
      </c>
      <c r="AI526" s="14">
        <v>0</v>
      </c>
      <c r="AJ526" s="14">
        <v>0</v>
      </c>
      <c r="AK526" s="14">
        <v>1.6547052473124819E-3</v>
      </c>
      <c r="AL526" s="11">
        <v>0</v>
      </c>
      <c r="AM526" s="12">
        <v>511055</v>
      </c>
      <c r="AN526" s="12">
        <v>624445</v>
      </c>
      <c r="AO526" s="12">
        <v>0</v>
      </c>
      <c r="AP526" s="31">
        <v>624445</v>
      </c>
      <c r="AQ526" s="11">
        <v>0.26590737868380238</v>
      </c>
    </row>
    <row r="527" spans="1:46" x14ac:dyDescent="0.3">
      <c r="A527" s="28" t="s">
        <v>528</v>
      </c>
      <c r="B527" s="11">
        <v>202</v>
      </c>
      <c r="C527" s="12">
        <v>113188</v>
      </c>
      <c r="D527" s="12">
        <v>113188</v>
      </c>
      <c r="E527" s="12">
        <v>0</v>
      </c>
      <c r="F527" s="12">
        <v>0</v>
      </c>
      <c r="G527" s="12">
        <v>0</v>
      </c>
      <c r="H527" s="12">
        <v>113188</v>
      </c>
      <c r="I527" s="12">
        <v>0</v>
      </c>
      <c r="J527" s="12">
        <v>14120</v>
      </c>
      <c r="K527" s="12">
        <v>0</v>
      </c>
      <c r="L527" s="12">
        <f t="shared" si="8"/>
        <v>14120</v>
      </c>
      <c r="M527" s="12">
        <v>44256</v>
      </c>
      <c r="N527" s="11">
        <v>30001</v>
      </c>
      <c r="O527" s="11">
        <v>19892</v>
      </c>
      <c r="P527" s="11">
        <v>0</v>
      </c>
      <c r="Q527" s="11">
        <v>19892</v>
      </c>
      <c r="R527" s="11">
        <v>809</v>
      </c>
      <c r="S527" s="11">
        <v>0</v>
      </c>
      <c r="T527" s="11">
        <v>0</v>
      </c>
      <c r="U527" s="11">
        <v>94958</v>
      </c>
      <c r="V527" s="11">
        <v>0</v>
      </c>
      <c r="W527" s="11">
        <v>0</v>
      </c>
      <c r="X527" s="11">
        <v>22073</v>
      </c>
      <c r="Y527" s="11">
        <v>0</v>
      </c>
      <c r="Z527" s="11">
        <v>0</v>
      </c>
      <c r="AA527" s="11">
        <v>5080</v>
      </c>
      <c r="AB527" s="11">
        <v>10086600</v>
      </c>
      <c r="AC527" s="11">
        <v>11553100</v>
      </c>
      <c r="AD527" s="13">
        <v>0.39099551189171999</v>
      </c>
      <c r="AE527" s="13">
        <v>0.26505459942750115</v>
      </c>
      <c r="AF527" s="13">
        <v>0.17574301162667422</v>
      </c>
      <c r="AG527" s="13">
        <v>7.1474007845354634E-3</v>
      </c>
      <c r="AH527" s="13">
        <v>0.83894052373043093</v>
      </c>
      <c r="AI527" s="14">
        <v>0</v>
      </c>
      <c r="AJ527" s="14">
        <v>0</v>
      </c>
      <c r="AK527" s="14">
        <v>1.9105694575481905E-3</v>
      </c>
      <c r="AL527" s="11">
        <v>0</v>
      </c>
      <c r="AM527" s="12">
        <v>38146</v>
      </c>
      <c r="AN527" s="12">
        <v>30001</v>
      </c>
      <c r="AO527" s="12">
        <v>0</v>
      </c>
      <c r="AP527" s="31">
        <v>30001</v>
      </c>
      <c r="AQ527" s="11">
        <v>1.0597483654309259</v>
      </c>
    </row>
    <row r="528" spans="1:46" x14ac:dyDescent="0.3">
      <c r="A528" s="28" t="s">
        <v>529</v>
      </c>
      <c r="B528" s="11">
        <v>661</v>
      </c>
      <c r="C528" s="12">
        <v>329608</v>
      </c>
      <c r="D528" s="12">
        <v>329608</v>
      </c>
      <c r="E528" s="12">
        <v>0</v>
      </c>
      <c r="F528" s="12">
        <v>0</v>
      </c>
      <c r="G528" s="12">
        <v>0</v>
      </c>
      <c r="H528" s="12">
        <v>329608</v>
      </c>
      <c r="I528" s="12">
        <v>0</v>
      </c>
      <c r="J528" s="12">
        <v>42694</v>
      </c>
      <c r="K528" s="12">
        <v>443</v>
      </c>
      <c r="L528" s="12">
        <f t="shared" si="8"/>
        <v>43137</v>
      </c>
      <c r="M528" s="12">
        <v>113552</v>
      </c>
      <c r="N528" s="11">
        <v>324474</v>
      </c>
      <c r="O528" s="11">
        <v>91636</v>
      </c>
      <c r="P528" s="11">
        <v>0</v>
      </c>
      <c r="Q528" s="11">
        <v>91636</v>
      </c>
      <c r="R528" s="11">
        <v>574</v>
      </c>
      <c r="S528" s="11">
        <v>0</v>
      </c>
      <c r="T528" s="11">
        <v>0</v>
      </c>
      <c r="U528" s="11">
        <v>530234</v>
      </c>
      <c r="V528" s="11">
        <v>0</v>
      </c>
      <c r="W528" s="11">
        <v>0</v>
      </c>
      <c r="X528" s="11">
        <v>67415</v>
      </c>
      <c r="Y528" s="11">
        <v>0</v>
      </c>
      <c r="Z528" s="11">
        <v>76</v>
      </c>
      <c r="AA528" s="11">
        <v>15361</v>
      </c>
      <c r="AB528" s="11">
        <v>30929800</v>
      </c>
      <c r="AC528" s="11">
        <v>32242300</v>
      </c>
      <c r="AD528" s="13">
        <v>0.34450620130579357</v>
      </c>
      <c r="AE528" s="13">
        <v>0.98442392174947213</v>
      </c>
      <c r="AF528" s="13">
        <v>0.27801509672095337</v>
      </c>
      <c r="AG528" s="13">
        <v>1.7414625858595664E-3</v>
      </c>
      <c r="AH528" s="13">
        <v>1.6086866823620787</v>
      </c>
      <c r="AI528" s="14">
        <v>0</v>
      </c>
      <c r="AJ528" s="14">
        <v>0</v>
      </c>
      <c r="AK528" s="14">
        <v>2.0908868163871685E-3</v>
      </c>
      <c r="AL528" s="11">
        <v>0</v>
      </c>
      <c r="AM528" s="12">
        <v>194409</v>
      </c>
      <c r="AN528" s="12">
        <v>324474</v>
      </c>
      <c r="AO528" s="12">
        <v>0</v>
      </c>
      <c r="AP528" s="31">
        <v>324474</v>
      </c>
      <c r="AQ528" s="11">
        <v>0.36602165246189006</v>
      </c>
    </row>
    <row r="529" spans="1:43" x14ac:dyDescent="0.3">
      <c r="A529" s="28" t="s">
        <v>530</v>
      </c>
      <c r="B529" s="11">
        <v>53781</v>
      </c>
      <c r="C529" s="12">
        <v>132459172</v>
      </c>
      <c r="D529" s="12">
        <v>132459172</v>
      </c>
      <c r="E529" s="12">
        <v>0</v>
      </c>
      <c r="F529" s="12">
        <v>3426589</v>
      </c>
      <c r="G529" s="12">
        <v>15706346</v>
      </c>
      <c r="H529" s="12">
        <v>113326237</v>
      </c>
      <c r="I529" s="12">
        <v>5413170</v>
      </c>
      <c r="J529" s="12">
        <v>41477579</v>
      </c>
      <c r="K529" s="12">
        <v>247502</v>
      </c>
      <c r="L529" s="12">
        <f t="shared" si="8"/>
        <v>41725081</v>
      </c>
      <c r="M529" s="12">
        <v>43301902</v>
      </c>
      <c r="N529" s="11">
        <v>40323603</v>
      </c>
      <c r="O529" s="11">
        <v>28634249</v>
      </c>
      <c r="P529" s="11">
        <v>0</v>
      </c>
      <c r="Q529" s="11">
        <v>28634249</v>
      </c>
      <c r="R529" s="11">
        <v>10679289</v>
      </c>
      <c r="S529" s="11">
        <v>21910977</v>
      </c>
      <c r="T529" s="11">
        <v>0</v>
      </c>
      <c r="U529" s="11">
        <v>148598479</v>
      </c>
      <c r="V529" s="11">
        <v>5</v>
      </c>
      <c r="W529" s="11">
        <v>284307</v>
      </c>
      <c r="X529" s="11">
        <v>21746308</v>
      </c>
      <c r="Y529" s="11">
        <v>0</v>
      </c>
      <c r="Z529" s="11">
        <v>42834</v>
      </c>
      <c r="AA529" s="11">
        <v>14922802</v>
      </c>
      <c r="AB529" s="11">
        <v>10701114926</v>
      </c>
      <c r="AC529" s="11">
        <v>10728630000</v>
      </c>
      <c r="AD529" s="13">
        <v>0.38209953093210003</v>
      </c>
      <c r="AE529" s="13">
        <v>0.35581877654686445</v>
      </c>
      <c r="AF529" s="13">
        <v>0.25267095915308652</v>
      </c>
      <c r="AG529" s="13">
        <v>9.4234921080102577E-2</v>
      </c>
      <c r="AH529" s="13">
        <v>1.0848241877121536</v>
      </c>
      <c r="AI529" s="14">
        <v>4.6604272866153464E-10</v>
      </c>
      <c r="AJ529" s="14">
        <v>2.6499842011514984E-5</v>
      </c>
      <c r="AK529" s="14">
        <v>2.0269417437268318E-3</v>
      </c>
      <c r="AL529" s="11">
        <v>0</v>
      </c>
      <c r="AM529" s="12">
        <v>0</v>
      </c>
      <c r="AN529" s="12">
        <v>42304940.428457126</v>
      </c>
      <c r="AO529" s="12">
        <v>1981337.4284571295</v>
      </c>
      <c r="AP529" s="31">
        <v>40323603</v>
      </c>
      <c r="AQ529" s="11">
        <v>0.24178978723028516</v>
      </c>
    </row>
    <row r="530" spans="1:43" x14ac:dyDescent="0.3">
      <c r="A530" s="28" t="s">
        <v>531</v>
      </c>
      <c r="B530" s="11">
        <v>546</v>
      </c>
      <c r="C530" s="12">
        <v>4711441</v>
      </c>
      <c r="D530" s="12">
        <v>4711441</v>
      </c>
      <c r="E530" s="12">
        <v>0</v>
      </c>
      <c r="F530" s="12">
        <v>0</v>
      </c>
      <c r="G530" s="12">
        <v>31678</v>
      </c>
      <c r="H530" s="12">
        <v>4679763</v>
      </c>
      <c r="I530" s="12">
        <v>14712</v>
      </c>
      <c r="J530" s="12">
        <v>94710</v>
      </c>
      <c r="K530" s="12">
        <v>213954</v>
      </c>
      <c r="L530" s="12">
        <f t="shared" si="8"/>
        <v>308664</v>
      </c>
      <c r="M530" s="12">
        <v>1788136</v>
      </c>
      <c r="N530" s="11">
        <v>1058609</v>
      </c>
      <c r="O530" s="11">
        <v>1060293</v>
      </c>
      <c r="P530" s="11">
        <v>0</v>
      </c>
      <c r="Q530" s="11">
        <v>1060293</v>
      </c>
      <c r="R530" s="11">
        <v>432176</v>
      </c>
      <c r="S530" s="11">
        <v>44192</v>
      </c>
      <c r="T530" s="11">
        <v>0</v>
      </c>
      <c r="U530" s="11">
        <v>4383406</v>
      </c>
      <c r="V530" s="11">
        <v>0</v>
      </c>
      <c r="W530" s="11">
        <v>0</v>
      </c>
      <c r="X530" s="11">
        <v>790173</v>
      </c>
      <c r="Y530" s="11">
        <v>0</v>
      </c>
      <c r="Z530" s="11">
        <v>37027</v>
      </c>
      <c r="AA530" s="11">
        <v>34075</v>
      </c>
      <c r="AB530" s="11">
        <v>395812420</v>
      </c>
      <c r="AC530" s="11">
        <v>377658100</v>
      </c>
      <c r="AD530" s="13">
        <v>0.3820996918006318</v>
      </c>
      <c r="AE530" s="13">
        <v>0.22620995977787764</v>
      </c>
      <c r="AF530" s="13">
        <v>0.22656980706074217</v>
      </c>
      <c r="AG530" s="13">
        <v>9.2349975842793752E-2</v>
      </c>
      <c r="AH530" s="13">
        <v>0.92722943448204531</v>
      </c>
      <c r="AI530" s="14">
        <v>0</v>
      </c>
      <c r="AJ530" s="14">
        <v>0</v>
      </c>
      <c r="AK530" s="14">
        <v>2.0922972392224608E-3</v>
      </c>
      <c r="AL530" s="11">
        <v>0</v>
      </c>
      <c r="AM530" s="12">
        <v>0</v>
      </c>
      <c r="AN530" s="12">
        <v>1062166.211349732</v>
      </c>
      <c r="AO530" s="12">
        <v>3557.2113497319551</v>
      </c>
      <c r="AP530" s="31">
        <v>1058609</v>
      </c>
      <c r="AQ530" s="11">
        <v>0.24734957782592307</v>
      </c>
    </row>
    <row r="531" spans="1:43" x14ac:dyDescent="0.3">
      <c r="A531" s="28" t="s">
        <v>532</v>
      </c>
      <c r="B531" s="11">
        <v>8262</v>
      </c>
      <c r="C531" s="12">
        <v>21101097</v>
      </c>
      <c r="D531" s="12">
        <v>21101097</v>
      </c>
      <c r="E531" s="12">
        <v>0</v>
      </c>
      <c r="F531" s="12">
        <v>0</v>
      </c>
      <c r="G531" s="12">
        <v>224838</v>
      </c>
      <c r="H531" s="12">
        <v>20876259</v>
      </c>
      <c r="I531" s="12">
        <v>623588</v>
      </c>
      <c r="J531" s="12">
        <v>569291</v>
      </c>
      <c r="K531" s="12">
        <v>615691</v>
      </c>
      <c r="L531" s="12">
        <f t="shared" si="8"/>
        <v>1184982</v>
      </c>
      <c r="M531" s="12">
        <v>7976804</v>
      </c>
      <c r="N531" s="11">
        <v>4943697</v>
      </c>
      <c r="O531" s="11">
        <v>4516760</v>
      </c>
      <c r="P531" s="11">
        <v>0</v>
      </c>
      <c r="Q531" s="11">
        <v>4516760</v>
      </c>
      <c r="R531" s="11">
        <v>1635926</v>
      </c>
      <c r="S531" s="11">
        <v>313656</v>
      </c>
      <c r="T531" s="11">
        <v>0</v>
      </c>
      <c r="U531" s="11">
        <v>19386844</v>
      </c>
      <c r="V531" s="11">
        <v>0</v>
      </c>
      <c r="W531" s="11">
        <v>0</v>
      </c>
      <c r="X531" s="11">
        <v>2799841</v>
      </c>
      <c r="Y531" s="11">
        <v>0</v>
      </c>
      <c r="Z531" s="11">
        <v>106551</v>
      </c>
      <c r="AA531" s="11">
        <v>204820</v>
      </c>
      <c r="AB531" s="11">
        <v>1952755499</v>
      </c>
      <c r="AC531" s="11">
        <v>1846826400</v>
      </c>
      <c r="AD531" s="13">
        <v>0.38209930237021872</v>
      </c>
      <c r="AE531" s="13">
        <v>0.23680952607457112</v>
      </c>
      <c r="AF531" s="13">
        <v>0.21635868763651572</v>
      </c>
      <c r="AG531" s="13">
        <v>7.8362986395215731E-2</v>
      </c>
      <c r="AH531" s="13">
        <v>0.91363050247652144</v>
      </c>
      <c r="AI531" s="14">
        <v>0</v>
      </c>
      <c r="AJ531" s="14">
        <v>0</v>
      </c>
      <c r="AK531" s="14">
        <v>1.5160282525742538E-3</v>
      </c>
      <c r="AL531" s="11">
        <v>0</v>
      </c>
      <c r="AM531" s="12">
        <v>0</v>
      </c>
      <c r="AN531" s="12">
        <v>5097941.2285373118</v>
      </c>
      <c r="AO531" s="12">
        <v>154244.22853731172</v>
      </c>
      <c r="AP531" s="31">
        <v>4943697</v>
      </c>
      <c r="AQ531" s="11">
        <v>0.11280740016545085</v>
      </c>
    </row>
    <row r="532" spans="1:43" x14ac:dyDescent="0.3">
      <c r="A532" s="28" t="s">
        <v>533</v>
      </c>
      <c r="B532" s="11">
        <v>58</v>
      </c>
      <c r="C532" s="12">
        <v>28427</v>
      </c>
      <c r="D532" s="12">
        <v>28427</v>
      </c>
      <c r="E532" s="12">
        <v>0</v>
      </c>
      <c r="F532" s="12">
        <v>0</v>
      </c>
      <c r="G532" s="12">
        <v>0</v>
      </c>
      <c r="H532" s="12">
        <v>28427</v>
      </c>
      <c r="I532" s="12">
        <v>0</v>
      </c>
      <c r="J532" s="12">
        <v>194</v>
      </c>
      <c r="K532" s="12">
        <v>1781</v>
      </c>
      <c r="L532" s="12">
        <f t="shared" si="8"/>
        <v>1975</v>
      </c>
      <c r="M532" s="12">
        <v>11085</v>
      </c>
      <c r="N532" s="11">
        <v>2000</v>
      </c>
      <c r="O532" s="11">
        <v>6820</v>
      </c>
      <c r="P532" s="11">
        <v>0</v>
      </c>
      <c r="Q532" s="11">
        <v>6820</v>
      </c>
      <c r="R532" s="11">
        <v>1337</v>
      </c>
      <c r="S532" s="11">
        <v>0</v>
      </c>
      <c r="T532" s="11">
        <v>0</v>
      </c>
      <c r="U532" s="11">
        <v>21243</v>
      </c>
      <c r="V532" s="11">
        <v>0</v>
      </c>
      <c r="W532" s="11">
        <v>0</v>
      </c>
      <c r="X532" s="11">
        <v>3916</v>
      </c>
      <c r="Y532" s="11">
        <v>0</v>
      </c>
      <c r="Z532" s="11">
        <v>308</v>
      </c>
      <c r="AA532" s="11">
        <v>70</v>
      </c>
      <c r="AB532" s="11">
        <v>3029849</v>
      </c>
      <c r="AC532" s="11">
        <v>1713800</v>
      </c>
      <c r="AD532" s="13">
        <v>0.38994617792943326</v>
      </c>
      <c r="AE532" s="13">
        <v>7.0355647799627122E-2</v>
      </c>
      <c r="AF532" s="13">
        <v>0.23991275899672845</v>
      </c>
      <c r="AG532" s="13">
        <v>4.7032750554050727E-2</v>
      </c>
      <c r="AH532" s="13">
        <v>0.74724733527983955</v>
      </c>
      <c r="AI532" s="14">
        <v>0</v>
      </c>
      <c r="AJ532" s="14">
        <v>0</v>
      </c>
      <c r="AK532" s="14">
        <v>2.2849807445442876E-3</v>
      </c>
      <c r="AL532" s="11">
        <v>0</v>
      </c>
      <c r="AM532" s="12">
        <v>11406</v>
      </c>
      <c r="AN532" s="12">
        <v>2000</v>
      </c>
      <c r="AO532" s="12">
        <v>0</v>
      </c>
      <c r="AP532" s="31">
        <v>2000</v>
      </c>
      <c r="AQ532" s="11">
        <v>0.87460924309857757</v>
      </c>
    </row>
    <row r="533" spans="1:43" x14ac:dyDescent="0.3">
      <c r="A533" s="28" t="s">
        <v>534</v>
      </c>
      <c r="B533" s="11">
        <v>5398</v>
      </c>
      <c r="C533" s="12">
        <v>2954164</v>
      </c>
      <c r="D533" s="12">
        <v>2954164</v>
      </c>
      <c r="E533" s="12">
        <v>0</v>
      </c>
      <c r="F533" s="12">
        <v>15057</v>
      </c>
      <c r="G533" s="12">
        <v>0</v>
      </c>
      <c r="H533" s="12">
        <v>2939107</v>
      </c>
      <c r="I533" s="12">
        <v>0</v>
      </c>
      <c r="J533" s="12">
        <v>924195</v>
      </c>
      <c r="K533" s="12">
        <v>2920</v>
      </c>
      <c r="L533" s="12">
        <f t="shared" si="8"/>
        <v>927115</v>
      </c>
      <c r="M533" s="12">
        <v>1287920</v>
      </c>
      <c r="N533" s="11">
        <v>2531591</v>
      </c>
      <c r="O533" s="11">
        <v>581622</v>
      </c>
      <c r="P533" s="11">
        <v>0</v>
      </c>
      <c r="Q533" s="11">
        <v>581622</v>
      </c>
      <c r="R533" s="11">
        <v>45263</v>
      </c>
      <c r="S533" s="11">
        <v>0</v>
      </c>
      <c r="T533" s="11">
        <v>0</v>
      </c>
      <c r="U533" s="11">
        <v>4469176</v>
      </c>
      <c r="V533" s="11">
        <v>0</v>
      </c>
      <c r="W533" s="11">
        <v>0</v>
      </c>
      <c r="X533" s="11">
        <v>558406</v>
      </c>
      <c r="Y533" s="11">
        <v>0</v>
      </c>
      <c r="Z533" s="11">
        <v>505</v>
      </c>
      <c r="AA533" s="11">
        <v>332507</v>
      </c>
      <c r="AB533" s="11">
        <v>240287806</v>
      </c>
      <c r="AC533" s="11">
        <v>269917295</v>
      </c>
      <c r="AD533" s="13">
        <v>0.43820112707703396</v>
      </c>
      <c r="AE533" s="13">
        <v>0.86134700097682737</v>
      </c>
      <c r="AF533" s="13">
        <v>0.19789071986831375</v>
      </c>
      <c r="AG533" s="13">
        <v>1.5400255928076112E-2</v>
      </c>
      <c r="AH533" s="13">
        <v>1.5128391038502513</v>
      </c>
      <c r="AI533" s="14">
        <v>0</v>
      </c>
      <c r="AJ533" s="14">
        <v>0</v>
      </c>
      <c r="AK533" s="14">
        <v>2.0688040757077088E-3</v>
      </c>
      <c r="AL533" s="11">
        <v>0</v>
      </c>
      <c r="AM533" s="12">
        <v>2297618</v>
      </c>
      <c r="AN533" s="12">
        <v>2531591</v>
      </c>
      <c r="AO533" s="12">
        <v>0</v>
      </c>
      <c r="AP533" s="31">
        <v>2531591</v>
      </c>
      <c r="AQ533" s="11">
        <v>0.68661995625496663</v>
      </c>
    </row>
    <row r="534" spans="1:43" x14ac:dyDescent="0.3">
      <c r="A534" s="28" t="s">
        <v>535</v>
      </c>
      <c r="B534" s="11">
        <v>3249</v>
      </c>
      <c r="C534" s="12">
        <v>2505708</v>
      </c>
      <c r="D534" s="12">
        <v>2505708</v>
      </c>
      <c r="E534" s="12">
        <v>0</v>
      </c>
      <c r="F534" s="12">
        <v>31616</v>
      </c>
      <c r="G534" s="12">
        <v>0</v>
      </c>
      <c r="H534" s="12">
        <v>2474092</v>
      </c>
      <c r="I534" s="12">
        <v>0</v>
      </c>
      <c r="J534" s="12">
        <v>431812</v>
      </c>
      <c r="K534" s="12">
        <v>2618</v>
      </c>
      <c r="L534" s="12">
        <f t="shared" si="8"/>
        <v>434430</v>
      </c>
      <c r="M534" s="12">
        <v>1383478</v>
      </c>
      <c r="N534" s="11">
        <v>1682482</v>
      </c>
      <c r="O534" s="11">
        <v>881148</v>
      </c>
      <c r="P534" s="11">
        <v>0</v>
      </c>
      <c r="Q534" s="11">
        <v>881148</v>
      </c>
      <c r="R534" s="11">
        <v>4256</v>
      </c>
      <c r="S534" s="11">
        <v>0</v>
      </c>
      <c r="T534" s="11">
        <v>0</v>
      </c>
      <c r="U534" s="11">
        <v>4001858</v>
      </c>
      <c r="V534" s="11">
        <v>0</v>
      </c>
      <c r="W534" s="11">
        <v>0</v>
      </c>
      <c r="X534" s="11">
        <v>285267</v>
      </c>
      <c r="Y534" s="11">
        <v>0</v>
      </c>
      <c r="Z534" s="11">
        <v>453</v>
      </c>
      <c r="AA534" s="11">
        <v>155357</v>
      </c>
      <c r="AB534" s="11">
        <v>223092400</v>
      </c>
      <c r="AC534" s="11">
        <v>242759775</v>
      </c>
      <c r="AD534" s="13">
        <v>0.55918615799250793</v>
      </c>
      <c r="AE534" s="13">
        <v>0.68004019252315595</v>
      </c>
      <c r="AF534" s="13">
        <v>0.35615005424212198</v>
      </c>
      <c r="AG534" s="13">
        <v>1.720227057037491E-3</v>
      </c>
      <c r="AH534" s="13">
        <v>1.5970966318148234</v>
      </c>
      <c r="AI534" s="14">
        <v>0</v>
      </c>
      <c r="AJ534" s="14">
        <v>0</v>
      </c>
      <c r="AK534" s="14">
        <v>1.175099952205838E-3</v>
      </c>
      <c r="AL534" s="11">
        <v>0</v>
      </c>
      <c r="AM534" s="12">
        <v>876514</v>
      </c>
      <c r="AN534" s="12">
        <v>1682482</v>
      </c>
      <c r="AO534" s="12">
        <v>0</v>
      </c>
      <c r="AP534" s="31">
        <v>1682482</v>
      </c>
      <c r="AQ534" s="11">
        <v>0.34967087141005715</v>
      </c>
    </row>
    <row r="535" spans="1:43" x14ac:dyDescent="0.3">
      <c r="A535" s="28" t="s">
        <v>536</v>
      </c>
      <c r="B535" s="11">
        <v>14455</v>
      </c>
      <c r="C535" s="12">
        <v>31796124</v>
      </c>
      <c r="D535" s="12">
        <v>31796124</v>
      </c>
      <c r="E535" s="12">
        <v>2161</v>
      </c>
      <c r="F535" s="12">
        <v>767380</v>
      </c>
      <c r="G535" s="12">
        <v>0</v>
      </c>
      <c r="H535" s="12">
        <v>31026583</v>
      </c>
      <c r="I535" s="12">
        <v>0</v>
      </c>
      <c r="J535" s="12">
        <v>8594181</v>
      </c>
      <c r="K535" s="12">
        <v>7293</v>
      </c>
      <c r="L535" s="12">
        <f t="shared" si="8"/>
        <v>8601474</v>
      </c>
      <c r="M535" s="12">
        <v>13564543</v>
      </c>
      <c r="N535" s="11">
        <v>11063769</v>
      </c>
      <c r="O535" s="11">
        <v>4774991</v>
      </c>
      <c r="P535" s="11">
        <v>0</v>
      </c>
      <c r="Q535" s="11">
        <v>4774991</v>
      </c>
      <c r="R535" s="11">
        <v>366424</v>
      </c>
      <c r="S535" s="11">
        <v>0</v>
      </c>
      <c r="T535" s="11">
        <v>2073</v>
      </c>
      <c r="U535" s="11">
        <v>30508093</v>
      </c>
      <c r="V535" s="11">
        <v>0</v>
      </c>
      <c r="W535" s="11">
        <v>0</v>
      </c>
      <c r="X535" s="11">
        <v>4074011</v>
      </c>
      <c r="Y535" s="11">
        <v>0</v>
      </c>
      <c r="Z535" s="11">
        <v>1262</v>
      </c>
      <c r="AA535" s="11">
        <v>3092015</v>
      </c>
      <c r="AB535" s="11">
        <v>2060606000</v>
      </c>
      <c r="AC535" s="11">
        <v>2100005550</v>
      </c>
      <c r="AD535" s="13">
        <v>0.43719100488764745</v>
      </c>
      <c r="AE535" s="13">
        <v>0.35658999252350798</v>
      </c>
      <c r="AF535" s="13">
        <v>0.15389999601309626</v>
      </c>
      <c r="AG535" s="13">
        <v>1.1810001765260454E-2</v>
      </c>
      <c r="AH535" s="13">
        <v>0.95949099518951209</v>
      </c>
      <c r="AI535" s="14">
        <v>0</v>
      </c>
      <c r="AJ535" s="14">
        <v>0</v>
      </c>
      <c r="AK535" s="14">
        <v>1.9400001109520877E-3</v>
      </c>
      <c r="AL535" s="11">
        <v>0</v>
      </c>
      <c r="AM535" s="12">
        <v>0</v>
      </c>
      <c r="AN535" s="12">
        <v>11063769</v>
      </c>
      <c r="AO535" s="12">
        <v>0</v>
      </c>
      <c r="AP535" s="31">
        <v>11063769</v>
      </c>
      <c r="AQ535" s="11">
        <v>0.50950955263937292</v>
      </c>
    </row>
    <row r="536" spans="1:43" x14ac:dyDescent="0.3">
      <c r="A536" s="28" t="s">
        <v>537</v>
      </c>
      <c r="B536" s="11">
        <v>3775</v>
      </c>
      <c r="C536" s="12">
        <v>2695905</v>
      </c>
      <c r="D536" s="12">
        <v>2695905</v>
      </c>
      <c r="E536" s="12">
        <v>0</v>
      </c>
      <c r="F536" s="12">
        <v>0</v>
      </c>
      <c r="G536" s="12">
        <v>0</v>
      </c>
      <c r="H536" s="12">
        <v>2695905</v>
      </c>
      <c r="I536" s="12">
        <v>0</v>
      </c>
      <c r="J536" s="12">
        <v>283128</v>
      </c>
      <c r="K536" s="12">
        <v>0</v>
      </c>
      <c r="L536" s="12">
        <f t="shared" si="8"/>
        <v>283128</v>
      </c>
      <c r="M536" s="12">
        <v>1177746</v>
      </c>
      <c r="N536" s="11">
        <v>1391276</v>
      </c>
      <c r="O536" s="11">
        <v>731399</v>
      </c>
      <c r="P536" s="11">
        <v>0</v>
      </c>
      <c r="Q536" s="11">
        <v>731399</v>
      </c>
      <c r="R536" s="11">
        <v>0</v>
      </c>
      <c r="S536" s="11">
        <v>0</v>
      </c>
      <c r="T536" s="11">
        <v>0</v>
      </c>
      <c r="U536" s="11">
        <v>3300421</v>
      </c>
      <c r="V536" s="11">
        <v>0</v>
      </c>
      <c r="W536" s="11">
        <v>0</v>
      </c>
      <c r="X536" s="11">
        <v>618927</v>
      </c>
      <c r="Y536" s="11">
        <v>0</v>
      </c>
      <c r="Z536" s="11">
        <v>0</v>
      </c>
      <c r="AA536" s="11">
        <v>101864</v>
      </c>
      <c r="AB536" s="11">
        <v>253230700</v>
      </c>
      <c r="AC536" s="11">
        <v>266090500</v>
      </c>
      <c r="AD536" s="13">
        <v>0.4368648005029851</v>
      </c>
      <c r="AE536" s="13">
        <v>0.51607011374658973</v>
      </c>
      <c r="AF536" s="13">
        <v>0.27129999017027678</v>
      </c>
      <c r="AG536" s="13">
        <v>0</v>
      </c>
      <c r="AH536" s="13">
        <v>1.2242349044198517</v>
      </c>
      <c r="AI536" s="14">
        <v>0</v>
      </c>
      <c r="AJ536" s="14">
        <v>0</v>
      </c>
      <c r="AK536" s="14">
        <v>2.3260018677855841E-3</v>
      </c>
      <c r="AL536" s="11">
        <v>0</v>
      </c>
      <c r="AM536" s="12">
        <v>632828</v>
      </c>
      <c r="AN536" s="12">
        <v>1391276</v>
      </c>
      <c r="AO536" s="12">
        <v>0</v>
      </c>
      <c r="AP536" s="31">
        <v>1391276</v>
      </c>
      <c r="AQ536" s="11">
        <v>0.44792078495377807</v>
      </c>
    </row>
    <row r="537" spans="1:43" x14ac:dyDescent="0.3">
      <c r="A537" s="28" t="s">
        <v>538</v>
      </c>
      <c r="B537" s="11">
        <v>44505</v>
      </c>
      <c r="C537" s="12">
        <v>36195290</v>
      </c>
      <c r="D537" s="12">
        <v>36195290</v>
      </c>
      <c r="E537" s="12">
        <v>0</v>
      </c>
      <c r="F537" s="12">
        <v>933061</v>
      </c>
      <c r="G537" s="12">
        <v>0</v>
      </c>
      <c r="H537" s="12">
        <v>35262229</v>
      </c>
      <c r="I537" s="12">
        <v>0</v>
      </c>
      <c r="J537" s="12">
        <v>8346238</v>
      </c>
      <c r="K537" s="12">
        <v>8809</v>
      </c>
      <c r="L537" s="12">
        <f t="shared" si="8"/>
        <v>8355047</v>
      </c>
      <c r="M537" s="12">
        <v>18174644</v>
      </c>
      <c r="N537" s="11">
        <v>15819603</v>
      </c>
      <c r="O537" s="11">
        <v>13270448</v>
      </c>
      <c r="P537" s="11">
        <v>0</v>
      </c>
      <c r="Q537" s="11">
        <v>13270448</v>
      </c>
      <c r="R537" s="11">
        <v>1154297</v>
      </c>
      <c r="S537" s="11">
        <v>0</v>
      </c>
      <c r="T537" s="11">
        <v>0</v>
      </c>
      <c r="U537" s="11">
        <v>49700795</v>
      </c>
      <c r="V537" s="11">
        <v>0</v>
      </c>
      <c r="W537" s="11">
        <v>0</v>
      </c>
      <c r="X537" s="11">
        <v>6419942</v>
      </c>
      <c r="Y537" s="11">
        <v>0</v>
      </c>
      <c r="Z537" s="11">
        <v>1524</v>
      </c>
      <c r="AA537" s="11">
        <v>3002810</v>
      </c>
      <c r="AB537" s="11">
        <v>3082402750</v>
      </c>
      <c r="AC537" s="11">
        <v>3223787700</v>
      </c>
      <c r="AD537" s="13">
        <v>0.51541392916482964</v>
      </c>
      <c r="AE537" s="13">
        <v>0.44862742511257586</v>
      </c>
      <c r="AF537" s="13">
        <v>0.37633605067904247</v>
      </c>
      <c r="AG537" s="13">
        <v>3.2734657811904065E-2</v>
      </c>
      <c r="AH537" s="13">
        <v>1.3731120627683522</v>
      </c>
      <c r="AI537" s="14">
        <v>0</v>
      </c>
      <c r="AJ537" s="14">
        <v>0</v>
      </c>
      <c r="AK537" s="14">
        <v>1.9914282817072599E-3</v>
      </c>
      <c r="AL537" s="11">
        <v>0</v>
      </c>
      <c r="AM537" s="12">
        <v>7270608</v>
      </c>
      <c r="AN537" s="12">
        <v>15819603</v>
      </c>
      <c r="AO537" s="12">
        <v>0</v>
      </c>
      <c r="AP537" s="31">
        <v>15819603</v>
      </c>
      <c r="AQ537" s="11">
        <v>0.70848877890251283</v>
      </c>
    </row>
    <row r="538" spans="1:43" x14ac:dyDescent="0.3">
      <c r="A538" s="28" t="s">
        <v>539</v>
      </c>
      <c r="B538" s="11">
        <v>2789</v>
      </c>
      <c r="C538" s="12">
        <v>1028420</v>
      </c>
      <c r="D538" s="12">
        <v>1028420</v>
      </c>
      <c r="E538" s="12">
        <v>0</v>
      </c>
      <c r="F538" s="12">
        <v>15679</v>
      </c>
      <c r="G538" s="12">
        <v>0</v>
      </c>
      <c r="H538" s="12">
        <v>1012741</v>
      </c>
      <c r="I538" s="12">
        <v>0</v>
      </c>
      <c r="J538" s="12">
        <v>269433</v>
      </c>
      <c r="K538" s="12">
        <v>21625</v>
      </c>
      <c r="L538" s="12">
        <f t="shared" si="8"/>
        <v>291058</v>
      </c>
      <c r="M538" s="12">
        <v>802506</v>
      </c>
      <c r="N538" s="11">
        <v>714458</v>
      </c>
      <c r="O538" s="11">
        <v>204543</v>
      </c>
      <c r="P538" s="11">
        <v>0</v>
      </c>
      <c r="Q538" s="11">
        <v>204543</v>
      </c>
      <c r="R538" s="11">
        <v>87501</v>
      </c>
      <c r="S538" s="11">
        <v>0</v>
      </c>
      <c r="T538" s="11">
        <v>0</v>
      </c>
      <c r="U538" s="11">
        <v>1837014</v>
      </c>
      <c r="V538" s="11">
        <v>0</v>
      </c>
      <c r="W538" s="11">
        <v>0</v>
      </c>
      <c r="X538" s="11">
        <v>126189</v>
      </c>
      <c r="Y538" s="11">
        <v>0</v>
      </c>
      <c r="Z538" s="11">
        <v>3742</v>
      </c>
      <c r="AA538" s="11">
        <v>96936</v>
      </c>
      <c r="AB538" s="11">
        <v>83566821</v>
      </c>
      <c r="AC538" s="11">
        <v>87201258</v>
      </c>
      <c r="AD538" s="13">
        <v>0.79240990539535772</v>
      </c>
      <c r="AE538" s="13">
        <v>0.70546961167761546</v>
      </c>
      <c r="AF538" s="13">
        <v>0.20196970400131919</v>
      </c>
      <c r="AG538" s="13">
        <v>8.6400175365666049E-2</v>
      </c>
      <c r="AH538" s="13">
        <v>1.7862493964399582</v>
      </c>
      <c r="AI538" s="14">
        <v>0</v>
      </c>
      <c r="AJ538" s="14">
        <v>0</v>
      </c>
      <c r="AK538" s="14">
        <v>1.4471006828823503E-3</v>
      </c>
      <c r="AL538" s="11">
        <v>0</v>
      </c>
      <c r="AM538" s="12">
        <v>945542</v>
      </c>
      <c r="AN538" s="12">
        <v>714458</v>
      </c>
      <c r="AO538" s="12">
        <v>0</v>
      </c>
      <c r="AP538" s="31">
        <v>714458</v>
      </c>
      <c r="AQ538" s="11">
        <v>0.39303737169663577</v>
      </c>
    </row>
    <row r="539" spans="1:43" x14ac:dyDescent="0.3">
      <c r="A539" s="28" t="s">
        <v>540</v>
      </c>
      <c r="B539" s="11">
        <v>3665</v>
      </c>
      <c r="C539" s="12">
        <v>2658886</v>
      </c>
      <c r="D539" s="12">
        <v>2658886</v>
      </c>
      <c r="E539" s="12">
        <v>0</v>
      </c>
      <c r="F539" s="12">
        <v>109811</v>
      </c>
      <c r="G539" s="12">
        <v>0</v>
      </c>
      <c r="H539" s="12">
        <v>2549075</v>
      </c>
      <c r="I539" s="12">
        <v>0</v>
      </c>
      <c r="J539" s="12">
        <v>916046</v>
      </c>
      <c r="K539" s="12">
        <v>2351</v>
      </c>
      <c r="L539" s="12">
        <f t="shared" si="8"/>
        <v>918397</v>
      </c>
      <c r="M539" s="12">
        <v>2286905</v>
      </c>
      <c r="N539" s="11">
        <v>1070917</v>
      </c>
      <c r="O539" s="11">
        <v>1296026</v>
      </c>
      <c r="P539" s="11">
        <v>0</v>
      </c>
      <c r="Q539" s="11">
        <v>1296026</v>
      </c>
      <c r="R539" s="11">
        <v>38287</v>
      </c>
      <c r="S539" s="11">
        <v>0</v>
      </c>
      <c r="T539" s="11">
        <v>0</v>
      </c>
      <c r="U539" s="11">
        <v>4894268</v>
      </c>
      <c r="V539" s="11">
        <v>39193</v>
      </c>
      <c r="W539" s="11">
        <v>0</v>
      </c>
      <c r="X539" s="11">
        <v>314673</v>
      </c>
      <c r="Y539" s="11">
        <v>0</v>
      </c>
      <c r="Z539" s="11">
        <v>407</v>
      </c>
      <c r="AA539" s="11">
        <v>329575</v>
      </c>
      <c r="AB539" s="11">
        <v>211148300</v>
      </c>
      <c r="AC539" s="11">
        <v>225249010</v>
      </c>
      <c r="AD539" s="13">
        <v>0.89715092729715684</v>
      </c>
      <c r="AE539" s="13">
        <v>0.42011984739562391</v>
      </c>
      <c r="AF539" s="13">
        <v>0.50842992065749337</v>
      </c>
      <c r="AG539" s="13">
        <v>1.5019958220138678E-2</v>
      </c>
      <c r="AH539" s="13">
        <v>1.8407206535704128</v>
      </c>
      <c r="AI539" s="14">
        <v>1.7399854498805566E-4</v>
      </c>
      <c r="AJ539" s="14">
        <v>0</v>
      </c>
      <c r="AK539" s="14">
        <v>1.397000590590831E-3</v>
      </c>
      <c r="AL539" s="11">
        <v>0</v>
      </c>
      <c r="AM539" s="12">
        <v>1010825</v>
      </c>
      <c r="AN539" s="12">
        <v>1070917</v>
      </c>
      <c r="AO539" s="12">
        <v>0</v>
      </c>
      <c r="AP539" s="31">
        <v>1070917</v>
      </c>
      <c r="AQ539" s="11">
        <v>1.3255903374649416</v>
      </c>
    </row>
    <row r="540" spans="1:43" x14ac:dyDescent="0.3">
      <c r="A540" s="28" t="s">
        <v>541</v>
      </c>
      <c r="B540" s="11">
        <v>888</v>
      </c>
      <c r="C540" s="12">
        <v>330752</v>
      </c>
      <c r="D540" s="12">
        <v>330752</v>
      </c>
      <c r="E540" s="12">
        <v>0</v>
      </c>
      <c r="F540" s="12">
        <v>1924</v>
      </c>
      <c r="G540" s="12">
        <v>0</v>
      </c>
      <c r="H540" s="12">
        <v>328828</v>
      </c>
      <c r="I540" s="12">
        <v>0</v>
      </c>
      <c r="J540" s="12">
        <v>92264</v>
      </c>
      <c r="K540" s="12">
        <v>0</v>
      </c>
      <c r="L540" s="12">
        <f t="shared" si="8"/>
        <v>92264</v>
      </c>
      <c r="M540" s="12">
        <v>108409</v>
      </c>
      <c r="N540" s="11">
        <v>422560</v>
      </c>
      <c r="O540" s="11">
        <v>33258</v>
      </c>
      <c r="P540" s="11">
        <v>0</v>
      </c>
      <c r="Q540" s="11">
        <v>33258</v>
      </c>
      <c r="R540" s="11">
        <v>503</v>
      </c>
      <c r="S540" s="11">
        <v>0</v>
      </c>
      <c r="T540" s="11">
        <v>0</v>
      </c>
      <c r="U540" s="11">
        <v>568034</v>
      </c>
      <c r="V540" s="11">
        <v>0</v>
      </c>
      <c r="W540" s="11">
        <v>0</v>
      </c>
      <c r="X540" s="11">
        <v>99923</v>
      </c>
      <c r="Y540" s="11">
        <v>0</v>
      </c>
      <c r="Z540" s="11">
        <v>0</v>
      </c>
      <c r="AA540" s="11">
        <v>33195</v>
      </c>
      <c r="AB540" s="11">
        <v>27465908</v>
      </c>
      <c r="AC540" s="11">
        <v>33906600</v>
      </c>
      <c r="AD540" s="13">
        <v>0.32968299536535817</v>
      </c>
      <c r="AE540" s="13">
        <v>1.2850487184789616</v>
      </c>
      <c r="AF540" s="13">
        <v>0.10114102205408299</v>
      </c>
      <c r="AG540" s="13">
        <v>1.5296750884961135E-3</v>
      </c>
      <c r="AH540" s="13">
        <v>1.7174024109868988</v>
      </c>
      <c r="AI540" s="14">
        <v>0</v>
      </c>
      <c r="AJ540" s="14">
        <v>0</v>
      </c>
      <c r="AK540" s="14">
        <v>2.9470073672972223E-3</v>
      </c>
      <c r="AL540" s="11">
        <v>0</v>
      </c>
      <c r="AM540" s="12">
        <v>353870</v>
      </c>
      <c r="AN540" s="12">
        <v>422560</v>
      </c>
      <c r="AO540" s="12">
        <v>0</v>
      </c>
      <c r="AP540" s="31">
        <v>422560</v>
      </c>
      <c r="AQ540" s="11">
        <v>0.5620677140440955</v>
      </c>
    </row>
    <row r="541" spans="1:43" x14ac:dyDescent="0.3">
      <c r="A541" s="28" t="s">
        <v>542</v>
      </c>
      <c r="B541" s="11">
        <v>5105</v>
      </c>
      <c r="C541" s="12">
        <v>3127793</v>
      </c>
      <c r="D541" s="12">
        <v>3127793</v>
      </c>
      <c r="E541" s="12">
        <v>0</v>
      </c>
      <c r="F541" s="12">
        <v>157850</v>
      </c>
      <c r="G541" s="12">
        <v>0</v>
      </c>
      <c r="H541" s="12">
        <v>2969943</v>
      </c>
      <c r="I541" s="12">
        <v>0</v>
      </c>
      <c r="J541" s="12">
        <v>957005</v>
      </c>
      <c r="K541" s="12">
        <v>3395</v>
      </c>
      <c r="L541" s="12">
        <f t="shared" si="8"/>
        <v>960400</v>
      </c>
      <c r="M541" s="12">
        <v>1148827</v>
      </c>
      <c r="N541" s="11">
        <v>1609026</v>
      </c>
      <c r="O541" s="11">
        <v>1011682</v>
      </c>
      <c r="P541" s="11">
        <v>0</v>
      </c>
      <c r="Q541" s="11">
        <v>1011682</v>
      </c>
      <c r="R541" s="11">
        <v>45440</v>
      </c>
      <c r="S541" s="11">
        <v>0</v>
      </c>
      <c r="T541" s="11">
        <v>0</v>
      </c>
      <c r="U541" s="11">
        <v>4017737</v>
      </c>
      <c r="V541" s="11">
        <v>0</v>
      </c>
      <c r="W541" s="11">
        <v>0</v>
      </c>
      <c r="X541" s="11">
        <v>505054</v>
      </c>
      <c r="Y541" s="11">
        <v>0</v>
      </c>
      <c r="Z541" s="11">
        <v>588</v>
      </c>
      <c r="AA541" s="11">
        <v>344311</v>
      </c>
      <c r="AB541" s="11">
        <v>253663130</v>
      </c>
      <c r="AC541" s="11">
        <v>275729600</v>
      </c>
      <c r="AD541" s="13">
        <v>0.38681786148757735</v>
      </c>
      <c r="AE541" s="13">
        <v>0.54176999356553313</v>
      </c>
      <c r="AF541" s="13">
        <v>0.34064020757300728</v>
      </c>
      <c r="AG541" s="13">
        <v>1.529995693520044E-2</v>
      </c>
      <c r="AH541" s="13">
        <v>1.284528019561318</v>
      </c>
      <c r="AI541" s="14">
        <v>0</v>
      </c>
      <c r="AJ541" s="14">
        <v>0</v>
      </c>
      <c r="AK541" s="14">
        <v>1.8317003324996664E-3</v>
      </c>
      <c r="AL541" s="11">
        <v>0</v>
      </c>
      <c r="AM541" s="12">
        <v>2399442</v>
      </c>
      <c r="AN541" s="12">
        <v>1609026</v>
      </c>
      <c r="AO541" s="12">
        <v>0</v>
      </c>
      <c r="AP541" s="31">
        <v>1609026</v>
      </c>
      <c r="AQ541" s="11">
        <v>0.80614133177639458</v>
      </c>
    </row>
    <row r="542" spans="1:43" x14ac:dyDescent="0.3">
      <c r="A542" s="28" t="s">
        <v>543</v>
      </c>
      <c r="B542" s="11">
        <v>949</v>
      </c>
      <c r="C542" s="12">
        <v>547206</v>
      </c>
      <c r="D542" s="12">
        <v>547206</v>
      </c>
      <c r="E542" s="12">
        <v>0</v>
      </c>
      <c r="F542" s="12">
        <v>0</v>
      </c>
      <c r="G542" s="12">
        <v>0</v>
      </c>
      <c r="H542" s="12">
        <v>547206</v>
      </c>
      <c r="I542" s="12">
        <v>0</v>
      </c>
      <c r="J542" s="12">
        <v>45508</v>
      </c>
      <c r="K542" s="12">
        <v>1447</v>
      </c>
      <c r="L542" s="12">
        <f t="shared" si="8"/>
        <v>46955</v>
      </c>
      <c r="M542" s="12">
        <v>224739</v>
      </c>
      <c r="N542" s="11">
        <v>420258</v>
      </c>
      <c r="O542" s="11">
        <v>97360</v>
      </c>
      <c r="P542" s="11">
        <v>0</v>
      </c>
      <c r="Q542" s="11">
        <v>97360</v>
      </c>
      <c r="R542" s="11">
        <v>1457</v>
      </c>
      <c r="S542" s="11">
        <v>0</v>
      </c>
      <c r="T542" s="11">
        <v>0</v>
      </c>
      <c r="U542" s="11">
        <v>743813</v>
      </c>
      <c r="V542" s="11">
        <v>0</v>
      </c>
      <c r="W542" s="11">
        <v>0</v>
      </c>
      <c r="X542" s="11">
        <v>142298</v>
      </c>
      <c r="Y542" s="11">
        <v>0</v>
      </c>
      <c r="Z542" s="11">
        <v>250</v>
      </c>
      <c r="AA542" s="11">
        <v>16373</v>
      </c>
      <c r="AB542" s="11">
        <v>52185300</v>
      </c>
      <c r="AC542" s="11">
        <v>56364400</v>
      </c>
      <c r="AD542" s="13">
        <v>0.41070273352265874</v>
      </c>
      <c r="AE542" s="13">
        <v>0.76800692974857732</v>
      </c>
      <c r="AF542" s="13">
        <v>0.17792202570878243</v>
      </c>
      <c r="AG542" s="13">
        <v>2.6626170034685292E-3</v>
      </c>
      <c r="AH542" s="13">
        <v>1.359294305983487</v>
      </c>
      <c r="AI542" s="14">
        <v>0</v>
      </c>
      <c r="AJ542" s="14">
        <v>0</v>
      </c>
      <c r="AK542" s="14">
        <v>2.524607731121062E-3</v>
      </c>
      <c r="AL542" s="11">
        <v>0</v>
      </c>
      <c r="AM542" s="12">
        <v>322105</v>
      </c>
      <c r="AN542" s="12">
        <v>420258</v>
      </c>
      <c r="AO542" s="12">
        <v>0</v>
      </c>
      <c r="AP542" s="31">
        <v>420258</v>
      </c>
      <c r="AQ542" s="11">
        <v>1.6131389937955221</v>
      </c>
    </row>
    <row r="543" spans="1:43" x14ac:dyDescent="0.3">
      <c r="A543" s="28" t="s">
        <v>544</v>
      </c>
      <c r="B543" s="11">
        <v>410</v>
      </c>
      <c r="C543" s="12">
        <v>166951</v>
      </c>
      <c r="D543" s="12">
        <v>166951</v>
      </c>
      <c r="E543" s="12">
        <v>0</v>
      </c>
      <c r="F543" s="12">
        <v>37115</v>
      </c>
      <c r="G543" s="12">
        <v>0</v>
      </c>
      <c r="H543" s="12">
        <v>129836</v>
      </c>
      <c r="I543" s="12">
        <v>0</v>
      </c>
      <c r="J543" s="12">
        <v>60272</v>
      </c>
      <c r="K543" s="12">
        <v>0</v>
      </c>
      <c r="L543" s="12">
        <f t="shared" si="8"/>
        <v>60272</v>
      </c>
      <c r="M543" s="12">
        <v>48637</v>
      </c>
      <c r="N543" s="11">
        <v>197956</v>
      </c>
      <c r="O543" s="11">
        <v>16204</v>
      </c>
      <c r="P543" s="11">
        <v>0</v>
      </c>
      <c r="Q543" s="11">
        <v>16204</v>
      </c>
      <c r="R543" s="11">
        <v>1133</v>
      </c>
      <c r="S543" s="11">
        <v>0</v>
      </c>
      <c r="T543" s="11">
        <v>0</v>
      </c>
      <c r="U543" s="11">
        <v>341103</v>
      </c>
      <c r="V543" s="11">
        <v>0</v>
      </c>
      <c r="W543" s="11">
        <v>0</v>
      </c>
      <c r="X543" s="11">
        <v>27950</v>
      </c>
      <c r="Y543" s="11">
        <v>0</v>
      </c>
      <c r="Z543" s="11">
        <v>0</v>
      </c>
      <c r="AA543" s="11">
        <v>21685</v>
      </c>
      <c r="AB543" s="11">
        <v>13113646</v>
      </c>
      <c r="AC543" s="11">
        <v>14945100</v>
      </c>
      <c r="AD543" s="13">
        <v>0.37460334575926552</v>
      </c>
      <c r="AE543" s="13">
        <v>1.5246618811423642</v>
      </c>
      <c r="AF543" s="13">
        <v>0.12480359838565575</v>
      </c>
      <c r="AG543" s="13">
        <v>8.7263932961582306E-3</v>
      </c>
      <c r="AH543" s="13">
        <v>2.0327952185834435</v>
      </c>
      <c r="AI543" s="14">
        <v>0</v>
      </c>
      <c r="AJ543" s="14">
        <v>0</v>
      </c>
      <c r="AK543" s="14">
        <v>1.870178185492235E-3</v>
      </c>
      <c r="AL543" s="11">
        <v>0</v>
      </c>
      <c r="AM543" s="12">
        <v>142294</v>
      </c>
      <c r="AN543" s="12">
        <v>197956</v>
      </c>
      <c r="AO543" s="12">
        <v>0</v>
      </c>
      <c r="AP543" s="31">
        <v>197956</v>
      </c>
      <c r="AQ543" s="11">
        <v>0.95258451505117703</v>
      </c>
    </row>
    <row r="544" spans="1:43" x14ac:dyDescent="0.3">
      <c r="A544" s="28" t="s">
        <v>545</v>
      </c>
      <c r="B544" s="11">
        <v>680</v>
      </c>
      <c r="C544" s="12">
        <v>419028</v>
      </c>
      <c r="D544" s="12">
        <v>419028</v>
      </c>
      <c r="E544" s="12">
        <v>0</v>
      </c>
      <c r="F544" s="12">
        <v>0</v>
      </c>
      <c r="G544" s="12">
        <v>0</v>
      </c>
      <c r="H544" s="12">
        <v>419028</v>
      </c>
      <c r="I544" s="12">
        <v>0</v>
      </c>
      <c r="J544" s="12">
        <v>146592</v>
      </c>
      <c r="K544" s="12">
        <v>2244</v>
      </c>
      <c r="L544" s="12">
        <f t="shared" si="8"/>
        <v>148836</v>
      </c>
      <c r="M544" s="12">
        <v>218857</v>
      </c>
      <c r="N544" s="11">
        <v>389967</v>
      </c>
      <c r="O544" s="11">
        <v>58752</v>
      </c>
      <c r="P544" s="11">
        <v>0</v>
      </c>
      <c r="Q544" s="11">
        <v>58752</v>
      </c>
      <c r="R544" s="11">
        <v>1948</v>
      </c>
      <c r="S544" s="11">
        <v>0</v>
      </c>
      <c r="T544" s="11">
        <v>0</v>
      </c>
      <c r="U544" s="11">
        <v>669525</v>
      </c>
      <c r="V544" s="11">
        <v>0</v>
      </c>
      <c r="W544" s="11">
        <v>0</v>
      </c>
      <c r="X544" s="11">
        <v>44997</v>
      </c>
      <c r="Y544" s="11">
        <v>0</v>
      </c>
      <c r="Z544" s="11">
        <v>389</v>
      </c>
      <c r="AA544" s="11">
        <v>52741</v>
      </c>
      <c r="AB544" s="11">
        <v>32784687</v>
      </c>
      <c r="AC544" s="11">
        <v>35723100</v>
      </c>
      <c r="AD544" s="13">
        <v>0.5222968393520242</v>
      </c>
      <c r="AE544" s="13">
        <v>0.93064663936538849</v>
      </c>
      <c r="AF544" s="13">
        <v>0.14021020075030785</v>
      </c>
      <c r="AG544" s="13">
        <v>4.6488540145288616E-3</v>
      </c>
      <c r="AH544" s="13">
        <v>1.5978025334822494</v>
      </c>
      <c r="AI544" s="14">
        <v>0</v>
      </c>
      <c r="AJ544" s="14">
        <v>0</v>
      </c>
      <c r="AK544" s="14">
        <v>1.2596051294540508E-3</v>
      </c>
      <c r="AL544" s="11">
        <v>0</v>
      </c>
      <c r="AM544" s="12">
        <v>183729</v>
      </c>
      <c r="AN544" s="12">
        <v>389967</v>
      </c>
      <c r="AO544" s="12">
        <v>0</v>
      </c>
      <c r="AP544" s="31">
        <v>389967</v>
      </c>
      <c r="AQ544" s="11">
        <v>0.4051787166926874</v>
      </c>
    </row>
    <row r="545" spans="1:43" x14ac:dyDescent="0.3">
      <c r="A545" s="28" t="s">
        <v>546</v>
      </c>
      <c r="B545" s="11">
        <v>9398</v>
      </c>
      <c r="C545" s="12">
        <v>16540281</v>
      </c>
      <c r="D545" s="12">
        <v>16540281</v>
      </c>
      <c r="E545" s="12">
        <v>0</v>
      </c>
      <c r="F545" s="12">
        <v>850256</v>
      </c>
      <c r="G545" s="12">
        <v>380978</v>
      </c>
      <c r="H545" s="12">
        <v>15309047</v>
      </c>
      <c r="I545" s="12">
        <v>1130208</v>
      </c>
      <c r="J545" s="12">
        <v>1056065</v>
      </c>
      <c r="K545" s="12">
        <v>294329</v>
      </c>
      <c r="L545" s="12">
        <f t="shared" si="8"/>
        <v>1350394</v>
      </c>
      <c r="M545" s="12">
        <v>5849573</v>
      </c>
      <c r="N545" s="11">
        <v>5867939</v>
      </c>
      <c r="O545" s="11">
        <v>2649375</v>
      </c>
      <c r="P545" s="11">
        <v>0</v>
      </c>
      <c r="Q545" s="11">
        <v>2649375</v>
      </c>
      <c r="R545" s="11">
        <v>1644643</v>
      </c>
      <c r="S545" s="11">
        <v>531479</v>
      </c>
      <c r="T545" s="11">
        <v>0</v>
      </c>
      <c r="U545" s="11">
        <v>17432288</v>
      </c>
      <c r="V545" s="11">
        <v>0</v>
      </c>
      <c r="W545" s="11">
        <v>0</v>
      </c>
      <c r="X545" s="11">
        <v>2019206</v>
      </c>
      <c r="Y545" s="11">
        <v>0</v>
      </c>
      <c r="Z545" s="11">
        <v>50936</v>
      </c>
      <c r="AA545" s="11">
        <v>379951</v>
      </c>
      <c r="AB545" s="11">
        <v>1524098291</v>
      </c>
      <c r="AC545" s="11">
        <v>1526822600</v>
      </c>
      <c r="AD545" s="13">
        <v>0.38209909473790238</v>
      </c>
      <c r="AE545" s="13">
        <v>0.38329877751371461</v>
      </c>
      <c r="AF545" s="13">
        <v>0.17305943341868374</v>
      </c>
      <c r="AG545" s="13">
        <v>0.10742948271045219</v>
      </c>
      <c r="AH545" s="13">
        <v>1.045886788380753</v>
      </c>
      <c r="AI545" s="14">
        <v>0</v>
      </c>
      <c r="AJ545" s="14">
        <v>0</v>
      </c>
      <c r="AK545" s="14">
        <v>1.3224889387935441E-3</v>
      </c>
      <c r="AL545" s="11">
        <v>0</v>
      </c>
      <c r="AM545" s="12">
        <v>313146</v>
      </c>
      <c r="AN545" s="12">
        <v>6325875.2270358093</v>
      </c>
      <c r="AO545" s="12">
        <v>457936.22703580884</v>
      </c>
      <c r="AP545" s="31">
        <v>5867939</v>
      </c>
      <c r="AQ545" s="11">
        <v>0.36674963268890787</v>
      </c>
    </row>
    <row r="546" spans="1:43" x14ac:dyDescent="0.3">
      <c r="A546" s="28" t="s">
        <v>547</v>
      </c>
      <c r="B546" s="11">
        <v>13249</v>
      </c>
      <c r="C546" s="12">
        <v>16687347</v>
      </c>
      <c r="D546" s="12">
        <v>16687347</v>
      </c>
      <c r="E546" s="12">
        <v>0</v>
      </c>
      <c r="F546" s="12">
        <v>1635863</v>
      </c>
      <c r="G546" s="12">
        <v>2396113</v>
      </c>
      <c r="H546" s="12">
        <v>12655371</v>
      </c>
      <c r="I546" s="12">
        <v>2821660</v>
      </c>
      <c r="J546" s="12">
        <v>6449882</v>
      </c>
      <c r="K546" s="12">
        <v>0</v>
      </c>
      <c r="L546" s="12">
        <f t="shared" si="8"/>
        <v>6449882</v>
      </c>
      <c r="M546" s="12">
        <v>6044265</v>
      </c>
      <c r="N546" s="11">
        <v>4501430</v>
      </c>
      <c r="O546" s="11">
        <v>3019924</v>
      </c>
      <c r="P546" s="11">
        <v>0</v>
      </c>
      <c r="Q546" s="11">
        <v>3019924</v>
      </c>
      <c r="R546" s="11">
        <v>989929</v>
      </c>
      <c r="S546" s="11">
        <v>3342673</v>
      </c>
      <c r="T546" s="11">
        <v>0</v>
      </c>
      <c r="U546" s="11">
        <v>19779703</v>
      </c>
      <c r="V546" s="11">
        <v>0</v>
      </c>
      <c r="W546" s="11">
        <v>330000</v>
      </c>
      <c r="X546" s="11">
        <v>3400416</v>
      </c>
      <c r="Y546" s="11">
        <v>0</v>
      </c>
      <c r="Z546" s="11">
        <v>0</v>
      </c>
      <c r="AA546" s="11">
        <v>2320539</v>
      </c>
      <c r="AB546" s="11">
        <v>1310617700</v>
      </c>
      <c r="AC546" s="11">
        <v>1344589200</v>
      </c>
      <c r="AD546" s="13">
        <v>0.47760472608823556</v>
      </c>
      <c r="AE546" s="13">
        <v>0.35569324676455555</v>
      </c>
      <c r="AF546" s="13">
        <v>0.23862785215858151</v>
      </c>
      <c r="AG546" s="13">
        <v>7.8222045011560701E-2</v>
      </c>
      <c r="AH546" s="13">
        <v>1.1501478700229335</v>
      </c>
      <c r="AI546" s="14">
        <v>0</v>
      </c>
      <c r="AJ546" s="14">
        <v>2.4542812035081049E-4</v>
      </c>
      <c r="AK546" s="14">
        <v>2.5289627493661261E-3</v>
      </c>
      <c r="AL546" s="11">
        <v>0</v>
      </c>
      <c r="AM546" s="12">
        <v>844418</v>
      </c>
      <c r="AN546" s="12">
        <v>5536272.7685729843</v>
      </c>
      <c r="AO546" s="12">
        <v>1034842.7685729838</v>
      </c>
      <c r="AP546" s="31">
        <v>4501430</v>
      </c>
      <c r="AQ546" s="11">
        <v>0.50870375096887666</v>
      </c>
    </row>
    <row r="547" spans="1:43" x14ac:dyDescent="0.3">
      <c r="A547" s="28" t="s">
        <v>548</v>
      </c>
      <c r="B547" s="11">
        <v>2878</v>
      </c>
      <c r="C547" s="12">
        <v>3054415</v>
      </c>
      <c r="D547" s="12">
        <v>3054415</v>
      </c>
      <c r="E547" s="12">
        <v>1127</v>
      </c>
      <c r="F547" s="12">
        <v>80546</v>
      </c>
      <c r="G547" s="12">
        <v>478881</v>
      </c>
      <c r="H547" s="12">
        <v>2493861</v>
      </c>
      <c r="I547" s="12">
        <v>187749</v>
      </c>
      <c r="J547" s="12">
        <v>1493156</v>
      </c>
      <c r="K547" s="12">
        <v>12775</v>
      </c>
      <c r="L547" s="12">
        <f t="shared" si="8"/>
        <v>1505931</v>
      </c>
      <c r="M547" s="12">
        <v>1696982</v>
      </c>
      <c r="N547" s="11">
        <v>1270600</v>
      </c>
      <c r="O547" s="11">
        <v>103770</v>
      </c>
      <c r="P547" s="11">
        <v>0</v>
      </c>
      <c r="Q547" s="11">
        <v>103770</v>
      </c>
      <c r="R547" s="11">
        <v>24969</v>
      </c>
      <c r="S547" s="11">
        <v>825050</v>
      </c>
      <c r="T547" s="11">
        <v>1392</v>
      </c>
      <c r="U547" s="11">
        <v>4012425</v>
      </c>
      <c r="V547" s="11">
        <v>0</v>
      </c>
      <c r="W547" s="11">
        <v>0</v>
      </c>
      <c r="X547" s="11">
        <v>184265</v>
      </c>
      <c r="Y547" s="11">
        <v>0</v>
      </c>
      <c r="Z547" s="11">
        <v>2210</v>
      </c>
      <c r="AA547" s="11">
        <v>537211</v>
      </c>
      <c r="AB547" s="11">
        <v>226838331</v>
      </c>
      <c r="AC547" s="11">
        <v>230937020</v>
      </c>
      <c r="AD547" s="13">
        <v>0.68046374677658461</v>
      </c>
      <c r="AE547" s="13">
        <v>0.50949110636077954</v>
      </c>
      <c r="AF547" s="13">
        <v>4.1610177952981338E-2</v>
      </c>
      <c r="AG547" s="13">
        <v>1.0012185923754371E-2</v>
      </c>
      <c r="AH547" s="13">
        <v>1.2415772170140997</v>
      </c>
      <c r="AI547" s="14">
        <v>0</v>
      </c>
      <c r="AJ547" s="14">
        <v>0</v>
      </c>
      <c r="AK547" s="14">
        <v>7.9790152310790189E-4</v>
      </c>
      <c r="AL547" s="11">
        <v>0</v>
      </c>
      <c r="AM547" s="12">
        <v>1400097</v>
      </c>
      <c r="AN547" s="12">
        <v>1366108.6205406557</v>
      </c>
      <c r="AO547" s="12">
        <v>95508.620540655626</v>
      </c>
      <c r="AP547" s="31">
        <v>1270600</v>
      </c>
      <c r="AQ547" s="11">
        <v>1.1773264798092167</v>
      </c>
    </row>
    <row r="548" spans="1:43" x14ac:dyDescent="0.3">
      <c r="A548" s="28" t="s">
        <v>549</v>
      </c>
      <c r="B548" s="11">
        <v>1999</v>
      </c>
      <c r="C548" s="12">
        <v>888945</v>
      </c>
      <c r="D548" s="12">
        <v>888945</v>
      </c>
      <c r="E548" s="12">
        <v>0</v>
      </c>
      <c r="F548" s="12">
        <v>116616</v>
      </c>
      <c r="G548" s="12">
        <v>0</v>
      </c>
      <c r="H548" s="12">
        <v>772329</v>
      </c>
      <c r="I548" s="12">
        <v>0</v>
      </c>
      <c r="J548" s="12">
        <v>259211</v>
      </c>
      <c r="K548" s="12">
        <v>0</v>
      </c>
      <c r="L548" s="12">
        <f t="shared" si="8"/>
        <v>259211</v>
      </c>
      <c r="M548" s="12">
        <v>285199</v>
      </c>
      <c r="N548" s="11">
        <v>792441</v>
      </c>
      <c r="O548" s="11">
        <v>134585</v>
      </c>
      <c r="P548" s="11">
        <v>0</v>
      </c>
      <c r="Q548" s="11">
        <v>134585</v>
      </c>
      <c r="R548" s="11">
        <v>1166</v>
      </c>
      <c r="S548" s="11">
        <v>0</v>
      </c>
      <c r="T548" s="11">
        <v>0</v>
      </c>
      <c r="U548" s="11">
        <v>1397439</v>
      </c>
      <c r="V548" s="11">
        <v>0</v>
      </c>
      <c r="W548" s="11">
        <v>0</v>
      </c>
      <c r="X548" s="11">
        <v>342483</v>
      </c>
      <c r="Y548" s="11">
        <v>0</v>
      </c>
      <c r="Z548" s="11">
        <v>0</v>
      </c>
      <c r="AA548" s="11">
        <v>93259</v>
      </c>
      <c r="AB548" s="11">
        <v>73096684</v>
      </c>
      <c r="AC548" s="11">
        <v>84286900</v>
      </c>
      <c r="AD548" s="13">
        <v>0.36927138564005751</v>
      </c>
      <c r="AE548" s="13">
        <v>1.0260407158089364</v>
      </c>
      <c r="AF548" s="13">
        <v>0.17425863848178691</v>
      </c>
      <c r="AG548" s="13">
        <v>1.5097193035610473E-3</v>
      </c>
      <c r="AH548" s="13">
        <v>1.5710804592343419</v>
      </c>
      <c r="AI548" s="14">
        <v>0</v>
      </c>
      <c r="AJ548" s="14">
        <v>0</v>
      </c>
      <c r="AK548" s="14">
        <v>4.0633004654341302E-3</v>
      </c>
      <c r="AL548" s="11">
        <v>0</v>
      </c>
      <c r="AM548" s="12">
        <v>926432</v>
      </c>
      <c r="AN548" s="12">
        <v>792441</v>
      </c>
      <c r="AO548" s="12">
        <v>0</v>
      </c>
      <c r="AP548" s="31">
        <v>792441</v>
      </c>
      <c r="AQ548" s="11">
        <v>0.47613951487235479</v>
      </c>
    </row>
    <row r="549" spans="1:43" x14ac:dyDescent="0.3">
      <c r="A549" s="28" t="s">
        <v>550</v>
      </c>
      <c r="B549" s="11">
        <v>306</v>
      </c>
      <c r="C549" s="12">
        <v>281209</v>
      </c>
      <c r="D549" s="12">
        <v>281209</v>
      </c>
      <c r="E549" s="12">
        <v>0</v>
      </c>
      <c r="F549" s="12">
        <v>3158</v>
      </c>
      <c r="G549" s="12">
        <v>0</v>
      </c>
      <c r="H549" s="12">
        <v>278051</v>
      </c>
      <c r="I549" s="12">
        <v>0</v>
      </c>
      <c r="J549" s="12">
        <v>207526</v>
      </c>
      <c r="K549" s="12">
        <v>0</v>
      </c>
      <c r="L549" s="12">
        <f t="shared" si="8"/>
        <v>207526</v>
      </c>
      <c r="M549" s="12">
        <v>129482</v>
      </c>
      <c r="N549" s="11">
        <v>131534</v>
      </c>
      <c r="O549" s="11">
        <v>37343</v>
      </c>
      <c r="P549" s="11">
        <v>0</v>
      </c>
      <c r="Q549" s="11">
        <v>37343</v>
      </c>
      <c r="R549" s="11">
        <v>4555</v>
      </c>
      <c r="S549" s="11">
        <v>0</v>
      </c>
      <c r="T549" s="11">
        <v>0</v>
      </c>
      <c r="U549" s="11">
        <v>307050</v>
      </c>
      <c r="V549" s="11">
        <v>0</v>
      </c>
      <c r="W549" s="11">
        <v>0</v>
      </c>
      <c r="X549" s="11">
        <v>40856</v>
      </c>
      <c r="Y549" s="11">
        <v>0</v>
      </c>
      <c r="Z549" s="11">
        <v>0</v>
      </c>
      <c r="AA549" s="11">
        <v>74663</v>
      </c>
      <c r="AB549" s="11">
        <v>17801032</v>
      </c>
      <c r="AC549" s="11">
        <v>18441700</v>
      </c>
      <c r="AD549" s="13">
        <v>0.46567715994547765</v>
      </c>
      <c r="AE549" s="13">
        <v>0.47305710103542153</v>
      </c>
      <c r="AF549" s="13">
        <v>0.13430269986441337</v>
      </c>
      <c r="AG549" s="13">
        <v>1.6381886776166962E-2</v>
      </c>
      <c r="AH549" s="13">
        <v>1.0894188476214794</v>
      </c>
      <c r="AI549" s="14">
        <v>0</v>
      </c>
      <c r="AJ549" s="14">
        <v>0</v>
      </c>
      <c r="AK549" s="14">
        <v>2.2154139802729681E-3</v>
      </c>
      <c r="AL549" s="11">
        <v>0</v>
      </c>
      <c r="AM549" s="12">
        <v>53631</v>
      </c>
      <c r="AN549" s="12">
        <v>131534</v>
      </c>
      <c r="AO549" s="12">
        <v>0</v>
      </c>
      <c r="AP549" s="31">
        <v>131534</v>
      </c>
      <c r="AQ549" s="11">
        <v>0.63027247163773881</v>
      </c>
    </row>
    <row r="550" spans="1:43" x14ac:dyDescent="0.3">
      <c r="A550" s="28" t="s">
        <v>551</v>
      </c>
      <c r="B550" s="11">
        <v>47</v>
      </c>
      <c r="C550" s="12">
        <v>28169</v>
      </c>
      <c r="D550" s="12">
        <v>28169</v>
      </c>
      <c r="E550" s="12">
        <v>0</v>
      </c>
      <c r="F550" s="12">
        <v>0</v>
      </c>
      <c r="G550" s="12">
        <v>0</v>
      </c>
      <c r="H550" s="12">
        <v>28169</v>
      </c>
      <c r="I550" s="12">
        <v>0</v>
      </c>
      <c r="J550" s="12">
        <v>17730</v>
      </c>
      <c r="K550" s="12">
        <v>0</v>
      </c>
      <c r="L550" s="12">
        <f t="shared" si="8"/>
        <v>17730</v>
      </c>
      <c r="M550" s="12">
        <v>18276</v>
      </c>
      <c r="N550" s="11">
        <v>13000</v>
      </c>
      <c r="O550" s="11">
        <v>1316</v>
      </c>
      <c r="P550" s="11">
        <v>0</v>
      </c>
      <c r="Q550" s="11">
        <v>1316</v>
      </c>
      <c r="R550" s="11">
        <v>0</v>
      </c>
      <c r="S550" s="11">
        <v>0</v>
      </c>
      <c r="T550" s="11">
        <v>0</v>
      </c>
      <c r="U550" s="11">
        <v>32592</v>
      </c>
      <c r="V550" s="11">
        <v>0</v>
      </c>
      <c r="W550" s="11">
        <v>0</v>
      </c>
      <c r="X550" s="11">
        <v>6339</v>
      </c>
      <c r="Y550" s="11">
        <v>0</v>
      </c>
      <c r="Z550" s="11">
        <v>0</v>
      </c>
      <c r="AA550" s="11">
        <v>6379</v>
      </c>
      <c r="AB550" s="11">
        <v>1853200</v>
      </c>
      <c r="AC550" s="11">
        <v>2027300</v>
      </c>
      <c r="AD550" s="13">
        <v>0.64879832439916219</v>
      </c>
      <c r="AE550" s="13">
        <v>0.46150023075011537</v>
      </c>
      <c r="AF550" s="13">
        <v>4.6718023359011679E-2</v>
      </c>
      <c r="AG550" s="13">
        <v>0</v>
      </c>
      <c r="AH550" s="13">
        <v>1.1570165785082891</v>
      </c>
      <c r="AI550" s="14">
        <v>0</v>
      </c>
      <c r="AJ550" s="14">
        <v>0</v>
      </c>
      <c r="AK550" s="14">
        <v>3.1268189217185417E-3</v>
      </c>
      <c r="AL550" s="11">
        <v>0</v>
      </c>
      <c r="AM550" s="12">
        <v>9793</v>
      </c>
      <c r="AN550" s="12">
        <v>13000</v>
      </c>
      <c r="AO550" s="12">
        <v>0</v>
      </c>
      <c r="AP550" s="31">
        <v>13000</v>
      </c>
      <c r="AQ550" s="11">
        <v>7.906545868674679E-2</v>
      </c>
    </row>
    <row r="551" spans="1:43" x14ac:dyDescent="0.3">
      <c r="A551" s="28" t="s">
        <v>552</v>
      </c>
      <c r="B551" s="11">
        <v>67</v>
      </c>
      <c r="C551" s="12">
        <v>126355</v>
      </c>
      <c r="D551" s="12">
        <v>126355</v>
      </c>
      <c r="E551" s="12">
        <v>0</v>
      </c>
      <c r="F551" s="12">
        <v>0</v>
      </c>
      <c r="G551" s="12">
        <v>0</v>
      </c>
      <c r="H551" s="12">
        <v>126355</v>
      </c>
      <c r="I551" s="12">
        <v>0</v>
      </c>
      <c r="J551" s="12">
        <v>30993</v>
      </c>
      <c r="K551" s="12">
        <v>0</v>
      </c>
      <c r="L551" s="12">
        <f t="shared" si="8"/>
        <v>30993</v>
      </c>
      <c r="M551" s="12">
        <v>54917</v>
      </c>
      <c r="N551" s="11">
        <v>9302</v>
      </c>
      <c r="O551" s="11">
        <v>5571</v>
      </c>
      <c r="P551" s="11">
        <v>0</v>
      </c>
      <c r="Q551" s="11">
        <v>5571</v>
      </c>
      <c r="R551" s="11">
        <v>5797</v>
      </c>
      <c r="S551" s="11">
        <v>0</v>
      </c>
      <c r="T551" s="11">
        <v>0</v>
      </c>
      <c r="U551" s="11">
        <v>75587</v>
      </c>
      <c r="V551" s="11">
        <v>0</v>
      </c>
      <c r="W551" s="11">
        <v>0</v>
      </c>
      <c r="X551" s="11">
        <v>8182</v>
      </c>
      <c r="Y551" s="11">
        <v>0</v>
      </c>
      <c r="Z551" s="11">
        <v>0</v>
      </c>
      <c r="AA551" s="11">
        <v>11151</v>
      </c>
      <c r="AB551" s="11">
        <v>11745376</v>
      </c>
      <c r="AC551" s="11">
        <v>2837400</v>
      </c>
      <c r="AD551" s="13">
        <v>0.43462466859245774</v>
      </c>
      <c r="AE551" s="13">
        <v>7.3617981085038184E-2</v>
      </c>
      <c r="AF551" s="13">
        <v>4.4090063709390212E-2</v>
      </c>
      <c r="AG551" s="13">
        <v>4.5878675161252026E-2</v>
      </c>
      <c r="AH551" s="13">
        <v>0.59821138854813805</v>
      </c>
      <c r="AI551" s="14">
        <v>0</v>
      </c>
      <c r="AJ551" s="14">
        <v>0</v>
      </c>
      <c r="AK551" s="14">
        <v>2.8836258546556708E-3</v>
      </c>
      <c r="AL551" s="11">
        <v>0</v>
      </c>
      <c r="AM551" s="12">
        <v>0</v>
      </c>
      <c r="AN551" s="12">
        <v>9302</v>
      </c>
      <c r="AO551" s="12">
        <v>0</v>
      </c>
      <c r="AP551" s="31">
        <v>9302</v>
      </c>
      <c r="AQ551" s="11">
        <v>0.7147927721738413</v>
      </c>
    </row>
    <row r="552" spans="1:43" x14ac:dyDescent="0.3">
      <c r="A552" s="28" t="s">
        <v>553</v>
      </c>
      <c r="B552" s="11">
        <v>970</v>
      </c>
      <c r="C552" s="12">
        <v>921382</v>
      </c>
      <c r="D552" s="12">
        <v>921382</v>
      </c>
      <c r="E552" s="12">
        <v>2256</v>
      </c>
      <c r="F552" s="12">
        <v>0</v>
      </c>
      <c r="G552" s="12">
        <v>205751</v>
      </c>
      <c r="H552" s="12">
        <v>713375</v>
      </c>
      <c r="I552" s="12">
        <v>77891</v>
      </c>
      <c r="J552" s="12">
        <v>500446</v>
      </c>
      <c r="K552" s="12">
        <v>262</v>
      </c>
      <c r="L552" s="12">
        <f t="shared" si="8"/>
        <v>500708</v>
      </c>
      <c r="M552" s="12">
        <v>434406</v>
      </c>
      <c r="N552" s="11">
        <v>517643</v>
      </c>
      <c r="O552" s="11">
        <v>103625</v>
      </c>
      <c r="P552" s="11">
        <v>0</v>
      </c>
      <c r="Q552" s="11">
        <v>103625</v>
      </c>
      <c r="R552" s="11">
        <v>3816</v>
      </c>
      <c r="S552" s="11">
        <v>354482</v>
      </c>
      <c r="T552" s="11">
        <v>3907</v>
      </c>
      <c r="U552" s="11">
        <v>1417879</v>
      </c>
      <c r="V552" s="11">
        <v>0</v>
      </c>
      <c r="W552" s="11">
        <v>0</v>
      </c>
      <c r="X552" s="11">
        <v>143499</v>
      </c>
      <c r="Y552" s="11">
        <v>0</v>
      </c>
      <c r="Z552" s="11">
        <v>45</v>
      </c>
      <c r="AA552" s="11">
        <v>180051</v>
      </c>
      <c r="AB552" s="11">
        <v>65256565</v>
      </c>
      <c r="AC552" s="11">
        <v>66494780</v>
      </c>
      <c r="AD552" s="13">
        <v>0.60894480462589806</v>
      </c>
      <c r="AE552" s="13">
        <v>0.72562537234974589</v>
      </c>
      <c r="AF552" s="13">
        <v>0.14526020676362361</v>
      </c>
      <c r="AG552" s="13">
        <v>5.349220255826178E-3</v>
      </c>
      <c r="AH552" s="13">
        <v>1.4851796039950937</v>
      </c>
      <c r="AI552" s="14">
        <v>0</v>
      </c>
      <c r="AJ552" s="14">
        <v>0</v>
      </c>
      <c r="AK552" s="14">
        <v>2.1580490979893458E-3</v>
      </c>
      <c r="AL552" s="11">
        <v>0</v>
      </c>
      <c r="AM552" s="12">
        <v>354409</v>
      </c>
      <c r="AN552" s="12">
        <v>573318.92381739267</v>
      </c>
      <c r="AO552" s="12">
        <v>55675.923817392671</v>
      </c>
      <c r="AP552" s="31">
        <v>517643</v>
      </c>
      <c r="AQ552" s="11">
        <v>0.38908300333876855</v>
      </c>
    </row>
    <row r="553" spans="1:43" x14ac:dyDescent="0.3">
      <c r="A553" s="28" t="s">
        <v>554</v>
      </c>
      <c r="B553" s="11">
        <v>65</v>
      </c>
      <c r="C553" s="12">
        <v>51945</v>
      </c>
      <c r="D553" s="12">
        <v>51945</v>
      </c>
      <c r="E553" s="12">
        <v>0</v>
      </c>
      <c r="F553" s="12">
        <v>0</v>
      </c>
      <c r="G553" s="12">
        <v>0</v>
      </c>
      <c r="H553" s="12">
        <v>51945</v>
      </c>
      <c r="I553" s="12">
        <v>0</v>
      </c>
      <c r="J553" s="12">
        <v>37816</v>
      </c>
      <c r="K553" s="12">
        <v>0</v>
      </c>
      <c r="L553" s="12">
        <f t="shared" si="8"/>
        <v>37816</v>
      </c>
      <c r="M553" s="12">
        <v>16876</v>
      </c>
      <c r="N553" s="11">
        <v>20544</v>
      </c>
      <c r="O553" s="11">
        <v>10489</v>
      </c>
      <c r="P553" s="11">
        <v>0</v>
      </c>
      <c r="Q553" s="11">
        <v>10489</v>
      </c>
      <c r="R553" s="11">
        <v>1099</v>
      </c>
      <c r="S553" s="11">
        <v>0</v>
      </c>
      <c r="T553" s="11">
        <v>0</v>
      </c>
      <c r="U553" s="11">
        <v>49008</v>
      </c>
      <c r="V553" s="11">
        <v>0</v>
      </c>
      <c r="W553" s="11">
        <v>0</v>
      </c>
      <c r="X553" s="11">
        <v>6937</v>
      </c>
      <c r="Y553" s="11">
        <v>0</v>
      </c>
      <c r="Z553" s="11">
        <v>0</v>
      </c>
      <c r="AA553" s="11">
        <v>13606</v>
      </c>
      <c r="AB553" s="11">
        <v>3174017</v>
      </c>
      <c r="AC553" s="11">
        <v>3496300</v>
      </c>
      <c r="AD553" s="13">
        <v>0.32488208682260084</v>
      </c>
      <c r="AE553" s="13">
        <v>0.39549523534507652</v>
      </c>
      <c r="AF553" s="13">
        <v>0.20192511310039465</v>
      </c>
      <c r="AG553" s="13">
        <v>2.1156992973337185E-2</v>
      </c>
      <c r="AH553" s="13">
        <v>0.94345942824140916</v>
      </c>
      <c r="AI553" s="14">
        <v>0</v>
      </c>
      <c r="AJ553" s="14">
        <v>0</v>
      </c>
      <c r="AK553" s="14">
        <v>1.9840974744730145E-3</v>
      </c>
      <c r="AL553" s="11">
        <v>0</v>
      </c>
      <c r="AM553" s="12">
        <v>13808</v>
      </c>
      <c r="AN553" s="12">
        <v>20544</v>
      </c>
      <c r="AO553" s="12">
        <v>0</v>
      </c>
      <c r="AP553" s="31">
        <v>20544</v>
      </c>
      <c r="AQ553" s="11">
        <v>0.39664915237434323</v>
      </c>
    </row>
    <row r="554" spans="1:43" x14ac:dyDescent="0.3">
      <c r="A554" s="28" t="s">
        <v>555</v>
      </c>
      <c r="B554" s="11">
        <v>182</v>
      </c>
      <c r="C554" s="12">
        <v>95312</v>
      </c>
      <c r="D554" s="12">
        <v>95312</v>
      </c>
      <c r="E554" s="12">
        <v>0</v>
      </c>
      <c r="F554" s="12">
        <v>0</v>
      </c>
      <c r="G554" s="12">
        <v>0</v>
      </c>
      <c r="H554" s="12">
        <v>95312</v>
      </c>
      <c r="I554" s="12">
        <v>0</v>
      </c>
      <c r="J554" s="12">
        <v>8980</v>
      </c>
      <c r="K554" s="12">
        <v>0</v>
      </c>
      <c r="L554" s="12">
        <f t="shared" si="8"/>
        <v>8980</v>
      </c>
      <c r="M554" s="12">
        <v>43375</v>
      </c>
      <c r="N554" s="11">
        <v>36001</v>
      </c>
      <c r="O554" s="11">
        <v>18592</v>
      </c>
      <c r="P554" s="11">
        <v>0</v>
      </c>
      <c r="Q554" s="11">
        <v>18592</v>
      </c>
      <c r="R554" s="11">
        <v>2680</v>
      </c>
      <c r="S554" s="11">
        <v>0</v>
      </c>
      <c r="T554" s="11">
        <v>0</v>
      </c>
      <c r="U554" s="11">
        <v>100648</v>
      </c>
      <c r="V554" s="11">
        <v>0</v>
      </c>
      <c r="W554" s="11">
        <v>0</v>
      </c>
      <c r="X554" s="11">
        <v>15634</v>
      </c>
      <c r="Y554" s="11">
        <v>0</v>
      </c>
      <c r="Z554" s="11">
        <v>0</v>
      </c>
      <c r="AA554" s="11">
        <v>3231</v>
      </c>
      <c r="AB554" s="11">
        <v>8854397</v>
      </c>
      <c r="AC554" s="11">
        <v>9434400</v>
      </c>
      <c r="AD554" s="13">
        <v>0.45508435454087626</v>
      </c>
      <c r="AE554" s="13">
        <v>0.37771739130434784</v>
      </c>
      <c r="AF554" s="13">
        <v>0.19506462984723855</v>
      </c>
      <c r="AG554" s="13">
        <v>2.8118180292093335E-2</v>
      </c>
      <c r="AH554" s="13">
        <v>1.055984555984556</v>
      </c>
      <c r="AI554" s="14">
        <v>0</v>
      </c>
      <c r="AJ554" s="14">
        <v>0</v>
      </c>
      <c r="AK554" s="14">
        <v>1.6571271093021283E-3</v>
      </c>
      <c r="AL554" s="11">
        <v>0</v>
      </c>
      <c r="AM554" s="12">
        <v>31693</v>
      </c>
      <c r="AN554" s="12">
        <v>36001</v>
      </c>
      <c r="AO554" s="12">
        <v>0</v>
      </c>
      <c r="AP554" s="31">
        <v>36001</v>
      </c>
      <c r="AQ554" s="11">
        <v>0.51729706898122463</v>
      </c>
    </row>
    <row r="555" spans="1:43" x14ac:dyDescent="0.3">
      <c r="A555" s="28" t="s">
        <v>556</v>
      </c>
      <c r="B555" s="11">
        <v>273</v>
      </c>
      <c r="C555" s="12">
        <v>254045</v>
      </c>
      <c r="D555" s="12">
        <v>254045</v>
      </c>
      <c r="E555" s="12">
        <v>0</v>
      </c>
      <c r="F555" s="12">
        <v>0</v>
      </c>
      <c r="G555" s="12">
        <v>0</v>
      </c>
      <c r="H555" s="12">
        <v>254045</v>
      </c>
      <c r="I555" s="12">
        <v>0</v>
      </c>
      <c r="J555" s="12">
        <v>39643</v>
      </c>
      <c r="K555" s="12">
        <v>0</v>
      </c>
      <c r="L555" s="12">
        <f t="shared" si="8"/>
        <v>39643</v>
      </c>
      <c r="M555" s="12">
        <v>104520</v>
      </c>
      <c r="N555" s="11">
        <v>130000</v>
      </c>
      <c r="O555" s="11">
        <v>39350</v>
      </c>
      <c r="P555" s="11">
        <v>0</v>
      </c>
      <c r="Q555" s="11">
        <v>39350</v>
      </c>
      <c r="R555" s="11">
        <v>676</v>
      </c>
      <c r="S555" s="11">
        <v>0</v>
      </c>
      <c r="T555" s="11">
        <v>0</v>
      </c>
      <c r="U555" s="11">
        <v>274546</v>
      </c>
      <c r="V555" s="11">
        <v>0</v>
      </c>
      <c r="W555" s="11">
        <v>0</v>
      </c>
      <c r="X555" s="11">
        <v>39913</v>
      </c>
      <c r="Y555" s="11">
        <v>0</v>
      </c>
      <c r="Z555" s="11">
        <v>0</v>
      </c>
      <c r="AA555" s="11">
        <v>14263</v>
      </c>
      <c r="AB555" s="11">
        <v>23672600</v>
      </c>
      <c r="AC555" s="11">
        <v>21074100</v>
      </c>
      <c r="AD555" s="13">
        <v>0.41142317305989096</v>
      </c>
      <c r="AE555" s="13">
        <v>0.51172036450235192</v>
      </c>
      <c r="AF555" s="13">
        <v>0.15489381802436578</v>
      </c>
      <c r="AG555" s="13">
        <v>2.6609458954122301E-3</v>
      </c>
      <c r="AH555" s="13">
        <v>1.0806983014820211</v>
      </c>
      <c r="AI555" s="14">
        <v>0</v>
      </c>
      <c r="AJ555" s="14">
        <v>0</v>
      </c>
      <c r="AK555" s="14">
        <v>1.8939361586022654E-3</v>
      </c>
      <c r="AL555" s="11">
        <v>0</v>
      </c>
      <c r="AM555" s="12">
        <v>38813</v>
      </c>
      <c r="AN555" s="12">
        <v>130000</v>
      </c>
      <c r="AO555" s="12">
        <v>0</v>
      </c>
      <c r="AP555" s="31">
        <v>130000</v>
      </c>
      <c r="AQ555" s="11">
        <v>0.78606720167955602</v>
      </c>
    </row>
    <row r="556" spans="1:43" x14ac:dyDescent="0.3">
      <c r="A556" s="28" t="s">
        <v>557</v>
      </c>
      <c r="B556" s="11">
        <v>377</v>
      </c>
      <c r="C556" s="12">
        <v>332807</v>
      </c>
      <c r="D556" s="12">
        <v>332807</v>
      </c>
      <c r="E556" s="12">
        <v>0</v>
      </c>
      <c r="F556" s="12">
        <v>0</v>
      </c>
      <c r="G556" s="12">
        <v>0</v>
      </c>
      <c r="H556" s="12">
        <v>332807</v>
      </c>
      <c r="I556" s="12">
        <v>0</v>
      </c>
      <c r="J556" s="12">
        <v>37897</v>
      </c>
      <c r="K556" s="12">
        <v>43697</v>
      </c>
      <c r="L556" s="12">
        <f t="shared" si="8"/>
        <v>81594</v>
      </c>
      <c r="M556" s="12">
        <v>132338</v>
      </c>
      <c r="N556" s="11">
        <v>257293</v>
      </c>
      <c r="O556" s="11">
        <v>31926</v>
      </c>
      <c r="P556" s="11">
        <v>0</v>
      </c>
      <c r="Q556" s="11">
        <v>31926</v>
      </c>
      <c r="R556" s="11">
        <v>2107</v>
      </c>
      <c r="S556" s="11">
        <v>0</v>
      </c>
      <c r="T556" s="11">
        <v>0</v>
      </c>
      <c r="U556" s="11">
        <v>423664</v>
      </c>
      <c r="V556" s="11">
        <v>0</v>
      </c>
      <c r="W556" s="11">
        <v>0</v>
      </c>
      <c r="X556" s="11">
        <v>47075</v>
      </c>
      <c r="Y556" s="11">
        <v>0</v>
      </c>
      <c r="Z556" s="11">
        <v>7562</v>
      </c>
      <c r="AA556" s="11">
        <v>13635</v>
      </c>
      <c r="AB556" s="11">
        <v>29883500</v>
      </c>
      <c r="AC556" s="11">
        <v>27051300</v>
      </c>
      <c r="AD556" s="13">
        <v>0.39764187652302985</v>
      </c>
      <c r="AE556" s="13">
        <v>0.77309972446493014</v>
      </c>
      <c r="AF556" s="13">
        <v>9.5929472637294289E-2</v>
      </c>
      <c r="AG556" s="13">
        <v>6.3309966437004031E-3</v>
      </c>
      <c r="AH556" s="13">
        <v>1.2730020702689546</v>
      </c>
      <c r="AI556" s="14">
        <v>0</v>
      </c>
      <c r="AJ556" s="14">
        <v>0</v>
      </c>
      <c r="AK556" s="14">
        <v>1.7402121154990703E-3</v>
      </c>
      <c r="AL556" s="11">
        <v>0</v>
      </c>
      <c r="AM556" s="12">
        <v>67464</v>
      </c>
      <c r="AN556" s="12">
        <v>257293</v>
      </c>
      <c r="AO556" s="12">
        <v>0</v>
      </c>
      <c r="AP556" s="31">
        <v>257293</v>
      </c>
      <c r="AQ556" s="11">
        <v>2.1987888469594843</v>
      </c>
    </row>
    <row r="557" spans="1:43" x14ac:dyDescent="0.3">
      <c r="A557" s="28" t="s">
        <v>558</v>
      </c>
      <c r="B557" s="11">
        <v>411</v>
      </c>
      <c r="C557" s="12">
        <v>130496</v>
      </c>
      <c r="D557" s="12">
        <v>130496</v>
      </c>
      <c r="E557" s="12">
        <v>0</v>
      </c>
      <c r="F557" s="12">
        <v>0</v>
      </c>
      <c r="G557" s="12">
        <v>0</v>
      </c>
      <c r="H557" s="12">
        <v>130496</v>
      </c>
      <c r="I557" s="12">
        <v>0</v>
      </c>
      <c r="J557" s="12">
        <v>4655</v>
      </c>
      <c r="K557" s="12">
        <v>0</v>
      </c>
      <c r="L557" s="12">
        <f t="shared" si="8"/>
        <v>4655</v>
      </c>
      <c r="M557" s="12">
        <v>72248</v>
      </c>
      <c r="N557" s="11">
        <v>280556</v>
      </c>
      <c r="O557" s="11">
        <v>20274</v>
      </c>
      <c r="P557" s="11">
        <v>0</v>
      </c>
      <c r="Q557" s="11">
        <v>20274</v>
      </c>
      <c r="R557" s="11">
        <v>3427</v>
      </c>
      <c r="S557" s="11">
        <v>0</v>
      </c>
      <c r="T557" s="11">
        <v>0</v>
      </c>
      <c r="U557" s="11">
        <v>376504</v>
      </c>
      <c r="V557" s="11">
        <v>0</v>
      </c>
      <c r="W557" s="11">
        <v>0</v>
      </c>
      <c r="X557" s="11">
        <v>26166</v>
      </c>
      <c r="Y557" s="11">
        <v>0</v>
      </c>
      <c r="Z557" s="11">
        <v>0</v>
      </c>
      <c r="AA557" s="11">
        <v>1675</v>
      </c>
      <c r="AB557" s="11">
        <v>12564148</v>
      </c>
      <c r="AC557" s="11">
        <v>15369200</v>
      </c>
      <c r="AD557" s="13">
        <v>0.55364149092692494</v>
      </c>
      <c r="AE557" s="13">
        <v>2.1499203040706227</v>
      </c>
      <c r="AF557" s="13">
        <v>0.15536108386463954</v>
      </c>
      <c r="AG557" s="13">
        <v>2.6261341343795978E-2</v>
      </c>
      <c r="AH557" s="13">
        <v>2.885184220205983</v>
      </c>
      <c r="AI557" s="14">
        <v>0</v>
      </c>
      <c r="AJ557" s="14">
        <v>0</v>
      </c>
      <c r="AK557" s="14">
        <v>1.7024959008926945E-3</v>
      </c>
      <c r="AL557" s="11">
        <v>0</v>
      </c>
      <c r="AM557" s="12">
        <v>141395</v>
      </c>
      <c r="AN557" s="12">
        <v>280556</v>
      </c>
      <c r="AO557" s="12">
        <v>0</v>
      </c>
      <c r="AP557" s="31">
        <v>280556</v>
      </c>
      <c r="AQ557" s="11">
        <v>0.37252263058281909</v>
      </c>
    </row>
    <row r="558" spans="1:43" x14ac:dyDescent="0.3">
      <c r="A558" s="28" t="s">
        <v>559</v>
      </c>
      <c r="B558" s="11">
        <v>23454</v>
      </c>
      <c r="C558" s="12">
        <v>32566901</v>
      </c>
      <c r="D558" s="12">
        <v>32566901</v>
      </c>
      <c r="E558" s="12">
        <v>0</v>
      </c>
      <c r="F558" s="12">
        <v>2884164</v>
      </c>
      <c r="G558" s="12">
        <v>3350497</v>
      </c>
      <c r="H558" s="12">
        <v>26332240</v>
      </c>
      <c r="I558" s="12">
        <v>4025282</v>
      </c>
      <c r="J558" s="12">
        <v>9477916</v>
      </c>
      <c r="K558" s="12">
        <v>0</v>
      </c>
      <c r="L558" s="12">
        <f t="shared" si="8"/>
        <v>9477916</v>
      </c>
      <c r="M558" s="12">
        <v>12576493</v>
      </c>
      <c r="N558" s="11">
        <v>9108604</v>
      </c>
      <c r="O558" s="11">
        <v>6415188</v>
      </c>
      <c r="P558" s="11">
        <v>0</v>
      </c>
      <c r="Q558" s="11">
        <v>6415188</v>
      </c>
      <c r="R558" s="11">
        <v>2059760</v>
      </c>
      <c r="S558" s="11">
        <v>4674077</v>
      </c>
      <c r="T558" s="11">
        <v>0</v>
      </c>
      <c r="U558" s="11">
        <v>38122605</v>
      </c>
      <c r="V558" s="11">
        <v>0</v>
      </c>
      <c r="W558" s="11">
        <v>0</v>
      </c>
      <c r="X558" s="11">
        <v>6891148</v>
      </c>
      <c r="Y558" s="11">
        <v>0</v>
      </c>
      <c r="Z558" s="11">
        <v>0</v>
      </c>
      <c r="AA558" s="11">
        <v>3409965</v>
      </c>
      <c r="AB558" s="11">
        <v>2690464500</v>
      </c>
      <c r="AC558" s="11">
        <v>2744477000</v>
      </c>
      <c r="AD558" s="13">
        <v>0.47760817157978203</v>
      </c>
      <c r="AE558" s="13">
        <v>0.34591071629303088</v>
      </c>
      <c r="AF558" s="13">
        <v>0.24362484923424668</v>
      </c>
      <c r="AG558" s="13">
        <v>7.8221981874690497E-2</v>
      </c>
      <c r="AH558" s="13">
        <v>1.1453657189817501</v>
      </c>
      <c r="AI558" s="14">
        <v>0</v>
      </c>
      <c r="AJ558" s="14">
        <v>0</v>
      </c>
      <c r="AK558" s="14">
        <v>2.5109148300386558E-3</v>
      </c>
      <c r="AL558" s="11">
        <v>0</v>
      </c>
      <c r="AM558" s="12">
        <v>755071</v>
      </c>
      <c r="AN558" s="12">
        <v>10608112.63947767</v>
      </c>
      <c r="AO558" s="12">
        <v>1499508.6394776711</v>
      </c>
      <c r="AP558" s="31">
        <v>9108604</v>
      </c>
      <c r="AQ558" s="11">
        <v>0.95288731225261902</v>
      </c>
    </row>
    <row r="559" spans="1:43" x14ac:dyDescent="0.3">
      <c r="A559" s="28" t="s">
        <v>560</v>
      </c>
      <c r="B559" s="11">
        <v>464</v>
      </c>
      <c r="C559" s="12">
        <v>386994</v>
      </c>
      <c r="D559" s="12">
        <v>386994</v>
      </c>
      <c r="E559" s="12">
        <v>0</v>
      </c>
      <c r="F559" s="12">
        <v>0</v>
      </c>
      <c r="G559" s="12">
        <v>27324</v>
      </c>
      <c r="H559" s="12">
        <v>359670</v>
      </c>
      <c r="I559" s="12">
        <v>116677</v>
      </c>
      <c r="J559" s="12">
        <v>52473</v>
      </c>
      <c r="K559" s="12">
        <v>0</v>
      </c>
      <c r="L559" s="12">
        <f t="shared" si="8"/>
        <v>52473</v>
      </c>
      <c r="M559" s="12">
        <v>124585</v>
      </c>
      <c r="N559" s="11">
        <v>335097</v>
      </c>
      <c r="O559" s="11">
        <v>116415</v>
      </c>
      <c r="P559" s="11">
        <v>0</v>
      </c>
      <c r="Q559" s="11">
        <v>116415</v>
      </c>
      <c r="R559" s="11">
        <v>13124</v>
      </c>
      <c r="S559" s="11">
        <v>38118</v>
      </c>
      <c r="T559" s="11">
        <v>0</v>
      </c>
      <c r="U559" s="11">
        <v>627340</v>
      </c>
      <c r="V559" s="11">
        <v>0</v>
      </c>
      <c r="W559" s="11">
        <v>0</v>
      </c>
      <c r="X559" s="11">
        <v>88865</v>
      </c>
      <c r="Y559" s="11">
        <v>0</v>
      </c>
      <c r="Z559" s="11">
        <v>0</v>
      </c>
      <c r="AA559" s="11">
        <v>18879</v>
      </c>
      <c r="AB559" s="11">
        <v>35627600</v>
      </c>
      <c r="AC559" s="11">
        <v>36484000</v>
      </c>
      <c r="AD559" s="13">
        <v>0.3463869658297884</v>
      </c>
      <c r="AE559" s="13">
        <v>0.93167903911919259</v>
      </c>
      <c r="AF559" s="13">
        <v>0.32367169905746934</v>
      </c>
      <c r="AG559" s="13">
        <v>3.6489003809047182E-2</v>
      </c>
      <c r="AH559" s="13">
        <v>1.6382267078154973</v>
      </c>
      <c r="AI559" s="14">
        <v>0</v>
      </c>
      <c r="AJ559" s="14">
        <v>0</v>
      </c>
      <c r="AK559" s="14">
        <v>2.4357252494244053E-3</v>
      </c>
      <c r="AL559" s="11">
        <v>0</v>
      </c>
      <c r="AM559" s="12">
        <v>30019</v>
      </c>
      <c r="AN559" s="12">
        <v>446277.03293169884</v>
      </c>
      <c r="AO559" s="12">
        <v>111180.03293169884</v>
      </c>
      <c r="AP559" s="31">
        <v>335097</v>
      </c>
      <c r="AQ559" s="11">
        <v>0.64720953216748212</v>
      </c>
    </row>
    <row r="560" spans="1:43" x14ac:dyDescent="0.3">
      <c r="A560" s="28" t="s">
        <v>561</v>
      </c>
      <c r="B560" s="11">
        <v>21986</v>
      </c>
      <c r="C560" s="12">
        <v>27338807</v>
      </c>
      <c r="D560" s="12">
        <v>27338807</v>
      </c>
      <c r="E560" s="12">
        <v>0</v>
      </c>
      <c r="F560" s="12">
        <v>1551722</v>
      </c>
      <c r="G560" s="12">
        <v>3317875</v>
      </c>
      <c r="H560" s="12">
        <v>22469210</v>
      </c>
      <c r="I560" s="12">
        <v>4630371</v>
      </c>
      <c r="J560" s="12">
        <v>9503367</v>
      </c>
      <c r="K560" s="12">
        <v>118636</v>
      </c>
      <c r="L560" s="12">
        <f t="shared" si="8"/>
        <v>9622003</v>
      </c>
      <c r="M560" s="12">
        <v>8585470</v>
      </c>
      <c r="N560" s="11">
        <v>14064799</v>
      </c>
      <c r="O560" s="11">
        <v>5736156</v>
      </c>
      <c r="P560" s="11">
        <v>0</v>
      </c>
      <c r="Q560" s="11">
        <v>5736156</v>
      </c>
      <c r="R560" s="11">
        <v>2241931</v>
      </c>
      <c r="S560" s="11">
        <v>4628567</v>
      </c>
      <c r="T560" s="11">
        <v>0</v>
      </c>
      <c r="U560" s="11">
        <v>37372436</v>
      </c>
      <c r="V560" s="11">
        <v>0</v>
      </c>
      <c r="W560" s="11">
        <v>0</v>
      </c>
      <c r="X560" s="11">
        <v>5351401</v>
      </c>
      <c r="Y560" s="11">
        <v>0</v>
      </c>
      <c r="Z560" s="11">
        <v>20531</v>
      </c>
      <c r="AA560" s="11">
        <v>3419121</v>
      </c>
      <c r="AB560" s="11">
        <v>2177389934</v>
      </c>
      <c r="AC560" s="11">
        <v>2218577400</v>
      </c>
      <c r="AD560" s="13">
        <v>0.3820993261445329</v>
      </c>
      <c r="AE560" s="13">
        <v>0.62595876757571811</v>
      </c>
      <c r="AF560" s="13">
        <v>0.25528961632384939</v>
      </c>
      <c r="AG560" s="13">
        <v>9.9777918315775233E-2</v>
      </c>
      <c r="AH560" s="13">
        <v>1.3631256283598756</v>
      </c>
      <c r="AI560" s="14">
        <v>0</v>
      </c>
      <c r="AJ560" s="14">
        <v>0</v>
      </c>
      <c r="AK560" s="14">
        <v>2.4120866822135664E-3</v>
      </c>
      <c r="AL560" s="11">
        <v>0</v>
      </c>
      <c r="AM560" s="12">
        <v>861726</v>
      </c>
      <c r="AN560" s="12">
        <v>17061619.248671874</v>
      </c>
      <c r="AO560" s="12">
        <v>2996820.2486718763</v>
      </c>
      <c r="AP560" s="31">
        <v>14064799</v>
      </c>
      <c r="AQ560" s="11">
        <v>0.67436100004484811</v>
      </c>
    </row>
    <row r="561" spans="1:43" x14ac:dyDescent="0.3">
      <c r="A561" s="28" t="s">
        <v>562</v>
      </c>
      <c r="B561" s="11">
        <v>1252</v>
      </c>
      <c r="C561" s="12">
        <v>989134</v>
      </c>
      <c r="D561" s="12">
        <v>989134</v>
      </c>
      <c r="E561" s="12">
        <v>0</v>
      </c>
      <c r="F561" s="12">
        <v>77867</v>
      </c>
      <c r="G561" s="12">
        <v>0</v>
      </c>
      <c r="H561" s="12">
        <v>911267</v>
      </c>
      <c r="I561" s="12">
        <v>0</v>
      </c>
      <c r="J561" s="12">
        <v>205702</v>
      </c>
      <c r="K561" s="12">
        <v>0</v>
      </c>
      <c r="L561" s="12">
        <f t="shared" si="8"/>
        <v>205702</v>
      </c>
      <c r="M561" s="12">
        <v>540698</v>
      </c>
      <c r="N561" s="11">
        <v>636629</v>
      </c>
      <c r="O561" s="11">
        <v>172384</v>
      </c>
      <c r="P561" s="11">
        <v>0</v>
      </c>
      <c r="Q561" s="11">
        <v>172384</v>
      </c>
      <c r="R561" s="11">
        <v>56280</v>
      </c>
      <c r="S561" s="11">
        <v>0</v>
      </c>
      <c r="T561" s="11">
        <v>0</v>
      </c>
      <c r="U561" s="11">
        <v>1526129</v>
      </c>
      <c r="V561" s="11">
        <v>0</v>
      </c>
      <c r="W561" s="11">
        <v>0</v>
      </c>
      <c r="X561" s="11">
        <v>120470</v>
      </c>
      <c r="Y561" s="11">
        <v>0</v>
      </c>
      <c r="Z561" s="11">
        <v>0</v>
      </c>
      <c r="AA561" s="11">
        <v>74007</v>
      </c>
      <c r="AB561" s="11">
        <v>84200806</v>
      </c>
      <c r="AC561" s="11">
        <v>92527400</v>
      </c>
      <c r="AD561" s="13">
        <v>0.59334750407948489</v>
      </c>
      <c r="AE561" s="13">
        <v>0.69861961422941909</v>
      </c>
      <c r="AF561" s="13">
        <v>0.18916958476494813</v>
      </c>
      <c r="AG561" s="13">
        <v>6.1760164693772518E-2</v>
      </c>
      <c r="AH561" s="13">
        <v>1.5428968677676247</v>
      </c>
      <c r="AI561" s="14">
        <v>0</v>
      </c>
      <c r="AJ561" s="14">
        <v>0</v>
      </c>
      <c r="AK561" s="14">
        <v>1.3019927070251622E-3</v>
      </c>
      <c r="AL561" s="11">
        <v>0</v>
      </c>
      <c r="AM561" s="12">
        <v>362551</v>
      </c>
      <c r="AN561" s="12">
        <v>636629</v>
      </c>
      <c r="AO561" s="12">
        <v>0</v>
      </c>
      <c r="AP561" s="31">
        <v>636629</v>
      </c>
      <c r="AQ561" s="11">
        <v>0.62288992202408933</v>
      </c>
    </row>
    <row r="562" spans="1:43" x14ac:dyDescent="0.3">
      <c r="A562" s="28" t="s">
        <v>563</v>
      </c>
      <c r="B562" s="11">
        <v>356</v>
      </c>
      <c r="C562" s="12">
        <v>192401</v>
      </c>
      <c r="D562" s="12">
        <v>192401</v>
      </c>
      <c r="E562" s="12">
        <v>0</v>
      </c>
      <c r="F562" s="12">
        <v>0</v>
      </c>
      <c r="G562" s="12">
        <v>0</v>
      </c>
      <c r="H562" s="12">
        <v>192401</v>
      </c>
      <c r="I562" s="12">
        <v>0</v>
      </c>
      <c r="J562" s="12">
        <v>16996</v>
      </c>
      <c r="K562" s="12">
        <v>0</v>
      </c>
      <c r="L562" s="12">
        <f t="shared" si="8"/>
        <v>16996</v>
      </c>
      <c r="M562" s="12">
        <v>93492</v>
      </c>
      <c r="N562" s="11">
        <v>110000</v>
      </c>
      <c r="O562" s="11">
        <v>26817</v>
      </c>
      <c r="P562" s="11">
        <v>0</v>
      </c>
      <c r="Q562" s="11">
        <v>26817</v>
      </c>
      <c r="R562" s="11">
        <v>2558</v>
      </c>
      <c r="S562" s="11">
        <v>0</v>
      </c>
      <c r="T562" s="11">
        <v>0</v>
      </c>
      <c r="U562" s="11">
        <v>232867</v>
      </c>
      <c r="V562" s="11">
        <v>0</v>
      </c>
      <c r="W562" s="11">
        <v>0</v>
      </c>
      <c r="X562" s="11">
        <v>32613</v>
      </c>
      <c r="Y562" s="11">
        <v>0</v>
      </c>
      <c r="Z562" s="11">
        <v>0</v>
      </c>
      <c r="AA562" s="11">
        <v>6115</v>
      </c>
      <c r="AB562" s="11">
        <v>17638600</v>
      </c>
      <c r="AC562" s="11">
        <v>20120400</v>
      </c>
      <c r="AD562" s="13">
        <v>0.48592263033975913</v>
      </c>
      <c r="AE562" s="13">
        <v>0.5717226001943857</v>
      </c>
      <c r="AF562" s="13">
        <v>0.13938077244920766</v>
      </c>
      <c r="AG562" s="13">
        <v>1.329514919361126E-2</v>
      </c>
      <c r="AH562" s="13">
        <v>1.2103211521769637</v>
      </c>
      <c r="AI562" s="14">
        <v>0</v>
      </c>
      <c r="AJ562" s="14">
        <v>0</v>
      </c>
      <c r="AK562" s="14">
        <v>1.6208922287827281E-3</v>
      </c>
      <c r="AL562" s="11">
        <v>0</v>
      </c>
      <c r="AM562" s="12">
        <v>78849</v>
      </c>
      <c r="AN562" s="12">
        <v>110000</v>
      </c>
      <c r="AO562" s="12">
        <v>0</v>
      </c>
      <c r="AP562" s="31">
        <v>110000</v>
      </c>
      <c r="AQ562" s="11">
        <v>0.54687771030436994</v>
      </c>
    </row>
    <row r="563" spans="1:43" x14ac:dyDescent="0.3">
      <c r="A563" s="28" t="s">
        <v>564</v>
      </c>
      <c r="B563" s="11">
        <v>8162</v>
      </c>
      <c r="C563" s="12">
        <v>8566365</v>
      </c>
      <c r="D563" s="12">
        <v>8566365</v>
      </c>
      <c r="E563" s="12">
        <v>0</v>
      </c>
      <c r="F563" s="12">
        <v>92167</v>
      </c>
      <c r="G563" s="12">
        <v>0</v>
      </c>
      <c r="H563" s="12">
        <v>8474198</v>
      </c>
      <c r="I563" s="12">
        <v>0</v>
      </c>
      <c r="J563" s="12">
        <v>1638227</v>
      </c>
      <c r="K563" s="12">
        <v>0</v>
      </c>
      <c r="L563" s="12">
        <f t="shared" si="8"/>
        <v>1638227</v>
      </c>
      <c r="M563" s="12">
        <v>3505634</v>
      </c>
      <c r="N563" s="11">
        <v>4354387</v>
      </c>
      <c r="O563" s="11">
        <v>2864733</v>
      </c>
      <c r="P563" s="11">
        <v>0</v>
      </c>
      <c r="Q563" s="11">
        <v>2864733</v>
      </c>
      <c r="R563" s="11">
        <v>168965</v>
      </c>
      <c r="S563" s="11">
        <v>0</v>
      </c>
      <c r="T563" s="11">
        <v>0</v>
      </c>
      <c r="U563" s="11">
        <v>11024323</v>
      </c>
      <c r="V563" s="11">
        <v>0</v>
      </c>
      <c r="W563" s="11">
        <v>0</v>
      </c>
      <c r="X563" s="11">
        <v>1485977</v>
      </c>
      <c r="Y563" s="11">
        <v>0</v>
      </c>
      <c r="Z563" s="11">
        <v>0</v>
      </c>
      <c r="AA563" s="11">
        <v>589401</v>
      </c>
      <c r="AB563" s="11">
        <v>758732500</v>
      </c>
      <c r="AC563" s="11">
        <v>787643400</v>
      </c>
      <c r="AD563" s="13">
        <v>0.41368327716675962</v>
      </c>
      <c r="AE563" s="13">
        <v>0.5138406017891014</v>
      </c>
      <c r="AF563" s="13">
        <v>0.33805358335974683</v>
      </c>
      <c r="AG563" s="13">
        <v>1.9938759986490757E-2</v>
      </c>
      <c r="AH563" s="13">
        <v>1.2855162223020988</v>
      </c>
      <c r="AI563" s="14">
        <v>0</v>
      </c>
      <c r="AJ563" s="14">
        <v>0</v>
      </c>
      <c r="AK563" s="14">
        <v>1.8866113776869076E-3</v>
      </c>
      <c r="AL563" s="11">
        <v>0</v>
      </c>
      <c r="AM563" s="12">
        <v>946819</v>
      </c>
      <c r="AN563" s="12">
        <v>4354387</v>
      </c>
      <c r="AO563" s="12">
        <v>0</v>
      </c>
      <c r="AP563" s="31">
        <v>4354387</v>
      </c>
      <c r="AQ563" s="11">
        <v>1.1964935348532506</v>
      </c>
    </row>
    <row r="564" spans="1:43" x14ac:dyDescent="0.3">
      <c r="A564" s="28" t="s">
        <v>565</v>
      </c>
      <c r="B564" s="11">
        <v>1229</v>
      </c>
      <c r="C564" s="12">
        <v>459430</v>
      </c>
      <c r="D564" s="12">
        <v>459430</v>
      </c>
      <c r="E564" s="12">
        <v>0</v>
      </c>
      <c r="F564" s="12">
        <v>25231</v>
      </c>
      <c r="G564" s="12">
        <v>0</v>
      </c>
      <c r="H564" s="12">
        <v>434199</v>
      </c>
      <c r="I564" s="12">
        <v>0</v>
      </c>
      <c r="J564" s="12">
        <v>52684</v>
      </c>
      <c r="K564" s="12">
        <v>0</v>
      </c>
      <c r="L564" s="12">
        <f t="shared" si="8"/>
        <v>52684</v>
      </c>
      <c r="M564" s="12">
        <v>290751</v>
      </c>
      <c r="N564" s="11">
        <v>538594</v>
      </c>
      <c r="O564" s="11">
        <v>42504</v>
      </c>
      <c r="P564" s="11">
        <v>0</v>
      </c>
      <c r="Q564" s="11">
        <v>42504</v>
      </c>
      <c r="R564" s="11">
        <v>773</v>
      </c>
      <c r="S564" s="11">
        <v>0</v>
      </c>
      <c r="T564" s="11">
        <v>0</v>
      </c>
      <c r="U564" s="11">
        <v>923328</v>
      </c>
      <c r="V564" s="11">
        <v>0</v>
      </c>
      <c r="W564" s="11">
        <v>0</v>
      </c>
      <c r="X564" s="11">
        <v>69341</v>
      </c>
      <c r="Y564" s="11">
        <v>0</v>
      </c>
      <c r="Z564" s="11">
        <v>0</v>
      </c>
      <c r="AA564" s="11">
        <v>18955</v>
      </c>
      <c r="AB564" s="11">
        <v>41528300</v>
      </c>
      <c r="AC564" s="11">
        <v>50776860</v>
      </c>
      <c r="AD564" s="13">
        <v>0.6696261391666033</v>
      </c>
      <c r="AE564" s="13">
        <v>1.240431230841158</v>
      </c>
      <c r="AF564" s="13">
        <v>9.7890598550434249E-2</v>
      </c>
      <c r="AG564" s="13">
        <v>1.7802896828412779E-3</v>
      </c>
      <c r="AH564" s="13">
        <v>2.009728258241037</v>
      </c>
      <c r="AI564" s="14">
        <v>0</v>
      </c>
      <c r="AJ564" s="14">
        <v>0</v>
      </c>
      <c r="AK564" s="14">
        <v>1.3656023629661227E-3</v>
      </c>
      <c r="AL564" s="11">
        <v>0</v>
      </c>
      <c r="AM564" s="12">
        <v>438379</v>
      </c>
      <c r="AN564" s="12">
        <v>538594</v>
      </c>
      <c r="AO564" s="12">
        <v>0</v>
      </c>
      <c r="AP564" s="31">
        <v>538594</v>
      </c>
      <c r="AQ564" s="11">
        <v>0.52663583048747098</v>
      </c>
    </row>
    <row r="565" spans="1:43" x14ac:dyDescent="0.3">
      <c r="A565" s="28" t="s">
        <v>566</v>
      </c>
      <c r="B565" s="11">
        <v>86</v>
      </c>
      <c r="C565" s="12">
        <v>75847</v>
      </c>
      <c r="D565" s="12">
        <v>75847</v>
      </c>
      <c r="E565" s="12">
        <v>0</v>
      </c>
      <c r="F565" s="12">
        <v>0</v>
      </c>
      <c r="G565" s="12">
        <v>3233</v>
      </c>
      <c r="H565" s="12">
        <v>72614</v>
      </c>
      <c r="I565" s="12">
        <v>30735</v>
      </c>
      <c r="J565" s="12">
        <v>5852</v>
      </c>
      <c r="K565" s="12">
        <v>0</v>
      </c>
      <c r="L565" s="12">
        <f t="shared" si="8"/>
        <v>5852</v>
      </c>
      <c r="M565" s="12">
        <v>16507</v>
      </c>
      <c r="N565" s="11">
        <v>39813</v>
      </c>
      <c r="O565" s="11">
        <v>12168</v>
      </c>
      <c r="P565" s="11">
        <v>0</v>
      </c>
      <c r="Q565" s="11">
        <v>12168</v>
      </c>
      <c r="R565" s="11">
        <v>1739</v>
      </c>
      <c r="S565" s="11">
        <v>4510</v>
      </c>
      <c r="T565" s="11">
        <v>0</v>
      </c>
      <c r="U565" s="11">
        <v>74737</v>
      </c>
      <c r="V565" s="11">
        <v>0</v>
      </c>
      <c r="W565" s="11">
        <v>0</v>
      </c>
      <c r="X565" s="11">
        <v>17092</v>
      </c>
      <c r="Y565" s="11">
        <v>0</v>
      </c>
      <c r="Z565" s="11">
        <v>0</v>
      </c>
      <c r="AA565" s="11">
        <v>2105</v>
      </c>
      <c r="AB565" s="11">
        <v>7245324</v>
      </c>
      <c r="AC565" s="11">
        <v>7444300</v>
      </c>
      <c r="AD565" s="13">
        <v>0.22732530916903076</v>
      </c>
      <c r="AE565" s="13">
        <v>0.54828270030572612</v>
      </c>
      <c r="AF565" s="13">
        <v>0.16757099181975926</v>
      </c>
      <c r="AG565" s="13">
        <v>2.3948549866416945E-2</v>
      </c>
      <c r="AH565" s="13">
        <v>0.96712755116093296</v>
      </c>
      <c r="AI565" s="14">
        <v>0</v>
      </c>
      <c r="AJ565" s="14">
        <v>0</v>
      </c>
      <c r="AK565" s="14">
        <v>2.2959848474671898E-3</v>
      </c>
      <c r="AL565" s="11">
        <v>0</v>
      </c>
      <c r="AM565" s="12">
        <v>4340</v>
      </c>
      <c r="AN565" s="12">
        <v>55999.152250032421</v>
      </c>
      <c r="AO565" s="12">
        <v>16186.152250032421</v>
      </c>
      <c r="AP565" s="31">
        <v>39813</v>
      </c>
      <c r="AQ565" s="11">
        <v>0.78821153793667287</v>
      </c>
    </row>
    <row r="566" spans="1:43" x14ac:dyDescent="0.3">
      <c r="A566" s="28" t="s">
        <v>567</v>
      </c>
      <c r="B566" s="11">
        <v>14120</v>
      </c>
      <c r="C566" s="12">
        <v>10588825</v>
      </c>
      <c r="D566" s="12">
        <v>10588825</v>
      </c>
      <c r="E566" s="12">
        <v>0</v>
      </c>
      <c r="F566" s="12">
        <v>192251</v>
      </c>
      <c r="G566" s="12">
        <v>0</v>
      </c>
      <c r="H566" s="12">
        <v>10396574</v>
      </c>
      <c r="I566" s="12">
        <v>0</v>
      </c>
      <c r="J566" s="12">
        <v>2924518</v>
      </c>
      <c r="K566" s="12">
        <v>1232</v>
      </c>
      <c r="L566" s="12">
        <f t="shared" si="8"/>
        <v>2925750</v>
      </c>
      <c r="M566" s="12">
        <v>4334462</v>
      </c>
      <c r="N566" s="11">
        <v>8105689</v>
      </c>
      <c r="O566" s="11">
        <v>2232457</v>
      </c>
      <c r="P566" s="11">
        <v>0</v>
      </c>
      <c r="Q566" s="11">
        <v>2232457</v>
      </c>
      <c r="R566" s="11">
        <v>135368</v>
      </c>
      <c r="S566" s="11">
        <v>0</v>
      </c>
      <c r="T566" s="11">
        <v>0</v>
      </c>
      <c r="U566" s="11">
        <v>15081800</v>
      </c>
      <c r="V566" s="11">
        <v>0</v>
      </c>
      <c r="W566" s="11">
        <v>0</v>
      </c>
      <c r="X566" s="11">
        <v>2382643</v>
      </c>
      <c r="Y566" s="11">
        <v>0</v>
      </c>
      <c r="Z566" s="11">
        <v>213</v>
      </c>
      <c r="AA566" s="11">
        <v>1052183</v>
      </c>
      <c r="AB566" s="11">
        <v>886089500</v>
      </c>
      <c r="AC566" s="11">
        <v>973978425</v>
      </c>
      <c r="AD566" s="13">
        <v>0.41691253291709363</v>
      </c>
      <c r="AE566" s="13">
        <v>0.77965000778140958</v>
      </c>
      <c r="AF566" s="13">
        <v>0.214730063961455</v>
      </c>
      <c r="AG566" s="13">
        <v>1.3020443080576351E-2</v>
      </c>
      <c r="AH566" s="13">
        <v>1.4243130477405344</v>
      </c>
      <c r="AI566" s="14">
        <v>0</v>
      </c>
      <c r="AJ566" s="14">
        <v>0</v>
      </c>
      <c r="AK566" s="14">
        <v>2.4462995676726618E-3</v>
      </c>
      <c r="AL566" s="11">
        <v>0</v>
      </c>
      <c r="AM566" s="12">
        <v>4482630</v>
      </c>
      <c r="AN566" s="12">
        <v>8105689</v>
      </c>
      <c r="AO566" s="12">
        <v>0</v>
      </c>
      <c r="AP566" s="31">
        <v>8105689</v>
      </c>
      <c r="AQ566" s="11">
        <v>0.76872964169381108</v>
      </c>
    </row>
    <row r="567" spans="1:43" x14ac:dyDescent="0.3">
      <c r="A567" s="28" t="s">
        <v>568</v>
      </c>
      <c r="B567" s="11">
        <v>1294</v>
      </c>
      <c r="C567" s="12">
        <v>764563</v>
      </c>
      <c r="D567" s="12">
        <v>764563</v>
      </c>
      <c r="E567" s="12">
        <v>0</v>
      </c>
      <c r="F567" s="12">
        <v>55197</v>
      </c>
      <c r="G567" s="12">
        <v>0</v>
      </c>
      <c r="H567" s="12">
        <v>709366</v>
      </c>
      <c r="I567" s="12">
        <v>0</v>
      </c>
      <c r="J567" s="12">
        <v>274144</v>
      </c>
      <c r="K567" s="12">
        <v>3253</v>
      </c>
      <c r="L567" s="12">
        <f t="shared" si="8"/>
        <v>277397</v>
      </c>
      <c r="M567" s="12">
        <v>279152</v>
      </c>
      <c r="N567" s="11">
        <v>538941</v>
      </c>
      <c r="O567" s="11">
        <v>234779</v>
      </c>
      <c r="P567" s="11">
        <v>0</v>
      </c>
      <c r="Q567" s="11">
        <v>234779</v>
      </c>
      <c r="R567" s="11">
        <v>10931</v>
      </c>
      <c r="S567" s="11">
        <v>0</v>
      </c>
      <c r="T567" s="11">
        <v>0</v>
      </c>
      <c r="U567" s="11">
        <v>1146580</v>
      </c>
      <c r="V567" s="11">
        <v>0</v>
      </c>
      <c r="W567" s="11">
        <v>0</v>
      </c>
      <c r="X567" s="11">
        <v>124083</v>
      </c>
      <c r="Y567" s="11">
        <v>0</v>
      </c>
      <c r="Z567" s="11">
        <v>563</v>
      </c>
      <c r="AA567" s="11">
        <v>98632</v>
      </c>
      <c r="AB567" s="11">
        <v>59879100</v>
      </c>
      <c r="AC567" s="11">
        <v>66475560</v>
      </c>
      <c r="AD567" s="13">
        <v>0.3935232306031019</v>
      </c>
      <c r="AE567" s="13">
        <v>0.75975025586227707</v>
      </c>
      <c r="AF567" s="13">
        <v>0.33097019028259039</v>
      </c>
      <c r="AG567" s="13">
        <v>1.5409534711277394E-2</v>
      </c>
      <c r="AH567" s="13">
        <v>1.4996532114592469</v>
      </c>
      <c r="AI567" s="14">
        <v>0</v>
      </c>
      <c r="AJ567" s="14">
        <v>0</v>
      </c>
      <c r="AK567" s="14">
        <v>1.8665957834729035E-3</v>
      </c>
      <c r="AL567" s="11">
        <v>0</v>
      </c>
      <c r="AM567" s="12">
        <v>414015</v>
      </c>
      <c r="AN567" s="12">
        <v>538941</v>
      </c>
      <c r="AO567" s="12">
        <v>0</v>
      </c>
      <c r="AP567" s="31">
        <v>538941</v>
      </c>
      <c r="AQ567" s="11">
        <v>0.37824514097226869</v>
      </c>
    </row>
    <row r="568" spans="1:43" x14ac:dyDescent="0.3">
      <c r="A568" s="28" t="s">
        <v>569</v>
      </c>
      <c r="B568" s="11">
        <v>352</v>
      </c>
      <c r="C568" s="12">
        <v>219111</v>
      </c>
      <c r="D568" s="12">
        <v>219111</v>
      </c>
      <c r="E568" s="12">
        <v>0</v>
      </c>
      <c r="F568" s="12">
        <v>0</v>
      </c>
      <c r="G568" s="12">
        <v>0</v>
      </c>
      <c r="H568" s="12">
        <v>219111</v>
      </c>
      <c r="I568" s="12">
        <v>0</v>
      </c>
      <c r="J568" s="12">
        <v>85820</v>
      </c>
      <c r="K568" s="12">
        <v>0</v>
      </c>
      <c r="L568" s="12">
        <f t="shared" si="8"/>
        <v>85820</v>
      </c>
      <c r="M568" s="12">
        <v>65481</v>
      </c>
      <c r="N568" s="11">
        <v>83503</v>
      </c>
      <c r="O568" s="11">
        <v>13035</v>
      </c>
      <c r="P568" s="11">
        <v>0</v>
      </c>
      <c r="Q568" s="11">
        <v>13035</v>
      </c>
      <c r="R568" s="11">
        <v>12345</v>
      </c>
      <c r="S568" s="11">
        <v>0</v>
      </c>
      <c r="T568" s="11">
        <v>0</v>
      </c>
      <c r="U568" s="11">
        <v>174363</v>
      </c>
      <c r="V568" s="11">
        <v>0</v>
      </c>
      <c r="W568" s="11">
        <v>0</v>
      </c>
      <c r="X568" s="11">
        <v>71211</v>
      </c>
      <c r="Y568" s="11">
        <v>0</v>
      </c>
      <c r="Z568" s="11">
        <v>0</v>
      </c>
      <c r="AA568" s="11">
        <v>30876</v>
      </c>
      <c r="AB568" s="11">
        <v>17313007</v>
      </c>
      <c r="AC568" s="11">
        <v>19056100</v>
      </c>
      <c r="AD568" s="13">
        <v>0.2988485288278544</v>
      </c>
      <c r="AE568" s="13">
        <v>0.38109907763644912</v>
      </c>
      <c r="AF568" s="13">
        <v>5.9490395279105109E-2</v>
      </c>
      <c r="AG568" s="13">
        <v>5.6341306461108756E-2</v>
      </c>
      <c r="AH568" s="13">
        <v>0.79577930820451748</v>
      </c>
      <c r="AI568" s="14">
        <v>0</v>
      </c>
      <c r="AJ568" s="14">
        <v>0</v>
      </c>
      <c r="AK568" s="14">
        <v>3.7369136392021453E-3</v>
      </c>
      <c r="AL568" s="11">
        <v>0</v>
      </c>
      <c r="AM568" s="12">
        <v>100639</v>
      </c>
      <c r="AN568" s="12">
        <v>83503</v>
      </c>
      <c r="AO568" s="12">
        <v>0</v>
      </c>
      <c r="AP568" s="31">
        <v>83503</v>
      </c>
      <c r="AQ568" s="11">
        <v>0.54334765092539306</v>
      </c>
    </row>
    <row r="569" spans="1:43" x14ac:dyDescent="0.3">
      <c r="A569" s="28" t="s">
        <v>570</v>
      </c>
      <c r="B569" s="11">
        <v>3797</v>
      </c>
      <c r="C569" s="12">
        <v>5443358</v>
      </c>
      <c r="D569" s="12">
        <v>5443358</v>
      </c>
      <c r="E569" s="12">
        <v>0</v>
      </c>
      <c r="F569" s="12">
        <v>49479</v>
      </c>
      <c r="G569" s="12">
        <v>663772</v>
      </c>
      <c r="H569" s="12">
        <v>4730107</v>
      </c>
      <c r="I569" s="12">
        <v>678066</v>
      </c>
      <c r="J569" s="12">
        <v>1949516</v>
      </c>
      <c r="K569" s="12">
        <v>811</v>
      </c>
      <c r="L569" s="12">
        <f t="shared" si="8"/>
        <v>1950327</v>
      </c>
      <c r="M569" s="12">
        <v>1297783</v>
      </c>
      <c r="N569" s="11">
        <v>2554575</v>
      </c>
      <c r="O569" s="11">
        <v>1616820</v>
      </c>
      <c r="P569" s="11">
        <v>0</v>
      </c>
      <c r="Q569" s="11">
        <v>1616820</v>
      </c>
      <c r="R569" s="11">
        <v>205053</v>
      </c>
      <c r="S569" s="11">
        <v>925988</v>
      </c>
      <c r="T569" s="11">
        <v>0</v>
      </c>
      <c r="U569" s="11">
        <v>6659571</v>
      </c>
      <c r="V569" s="11">
        <v>14330</v>
      </c>
      <c r="W569" s="11">
        <v>0</v>
      </c>
      <c r="X569" s="11">
        <v>1394241</v>
      </c>
      <c r="Y569" s="11">
        <v>0</v>
      </c>
      <c r="Z569" s="11">
        <v>140</v>
      </c>
      <c r="AA569" s="11">
        <v>701397</v>
      </c>
      <c r="AB569" s="11">
        <v>435290500</v>
      </c>
      <c r="AC569" s="11">
        <v>441495500</v>
      </c>
      <c r="AD569" s="13">
        <v>0.27436652067278816</v>
      </c>
      <c r="AE569" s="13">
        <v>0.54006706402201898</v>
      </c>
      <c r="AF569" s="13">
        <v>0.34181467776521757</v>
      </c>
      <c r="AG569" s="13">
        <v>4.3350604965173095E-2</v>
      </c>
      <c r="AH569" s="13">
        <v>1.1995988674251978</v>
      </c>
      <c r="AI569" s="14">
        <v>3.2457861971413074E-5</v>
      </c>
      <c r="AJ569" s="14">
        <v>0</v>
      </c>
      <c r="AK569" s="14">
        <v>3.1579959478635683E-3</v>
      </c>
      <c r="AL569" s="11">
        <v>0</v>
      </c>
      <c r="AM569" s="12">
        <v>527195</v>
      </c>
      <c r="AN569" s="12">
        <v>2923000.5682723774</v>
      </c>
      <c r="AO569" s="12">
        <v>368425.56827237754</v>
      </c>
      <c r="AP569" s="31">
        <v>2554575</v>
      </c>
      <c r="AQ569" s="11">
        <v>0.59121196612656401</v>
      </c>
    </row>
    <row r="570" spans="1:43" x14ac:dyDescent="0.3">
      <c r="A570" s="28" t="s">
        <v>571</v>
      </c>
      <c r="B570" s="11">
        <v>1143</v>
      </c>
      <c r="C570" s="12">
        <v>842814</v>
      </c>
      <c r="D570" s="12">
        <v>842814</v>
      </c>
      <c r="E570" s="12">
        <v>0</v>
      </c>
      <c r="F570" s="12">
        <v>12242</v>
      </c>
      <c r="G570" s="12">
        <v>0</v>
      </c>
      <c r="H570" s="12">
        <v>830572</v>
      </c>
      <c r="I570" s="12">
        <v>0</v>
      </c>
      <c r="J570" s="12">
        <v>128230</v>
      </c>
      <c r="K570" s="12">
        <v>1550</v>
      </c>
      <c r="L570" s="12">
        <f t="shared" si="8"/>
        <v>129780</v>
      </c>
      <c r="M570" s="12">
        <v>490588</v>
      </c>
      <c r="N570" s="11">
        <v>492674</v>
      </c>
      <c r="O570" s="11">
        <v>123613</v>
      </c>
      <c r="P570" s="11">
        <v>0</v>
      </c>
      <c r="Q570" s="11">
        <v>123613</v>
      </c>
      <c r="R570" s="11">
        <v>4069</v>
      </c>
      <c r="S570" s="11">
        <v>0</v>
      </c>
      <c r="T570" s="11">
        <v>0</v>
      </c>
      <c r="U570" s="11">
        <v>1127319</v>
      </c>
      <c r="V570" s="11">
        <v>0</v>
      </c>
      <c r="W570" s="11">
        <v>0</v>
      </c>
      <c r="X570" s="11">
        <v>240404</v>
      </c>
      <c r="Y570" s="11">
        <v>0</v>
      </c>
      <c r="Z570" s="11">
        <v>268</v>
      </c>
      <c r="AA570" s="11">
        <v>46135</v>
      </c>
      <c r="AB570" s="11">
        <v>74721100</v>
      </c>
      <c r="AC570" s="11">
        <v>80686600</v>
      </c>
      <c r="AD570" s="13">
        <v>0.59066282032141704</v>
      </c>
      <c r="AE570" s="13">
        <v>0.5931743425013124</v>
      </c>
      <c r="AF570" s="13">
        <v>0.14882875897574202</v>
      </c>
      <c r="AG570" s="13">
        <v>4.8990334371974975E-3</v>
      </c>
      <c r="AH570" s="13">
        <v>1.337564955235669</v>
      </c>
      <c r="AI570" s="14">
        <v>0</v>
      </c>
      <c r="AJ570" s="14">
        <v>0</v>
      </c>
      <c r="AK570" s="14">
        <v>2.9794786247034823E-3</v>
      </c>
      <c r="AL570" s="11">
        <v>0</v>
      </c>
      <c r="AM570" s="12">
        <v>277739</v>
      </c>
      <c r="AN570" s="12">
        <v>492674</v>
      </c>
      <c r="AO570" s="12">
        <v>0</v>
      </c>
      <c r="AP570" s="31">
        <v>492674</v>
      </c>
      <c r="AQ570" s="11">
        <v>2.7557631459996985</v>
      </c>
    </row>
    <row r="571" spans="1:43" x14ac:dyDescent="0.3">
      <c r="A571" s="28" t="s">
        <v>572</v>
      </c>
      <c r="B571" s="11">
        <v>78</v>
      </c>
      <c r="C571" s="12">
        <v>13915</v>
      </c>
      <c r="D571" s="12">
        <v>13915</v>
      </c>
      <c r="E571" s="12">
        <v>0</v>
      </c>
      <c r="F571" s="12">
        <v>0</v>
      </c>
      <c r="G571" s="12">
        <v>0</v>
      </c>
      <c r="H571" s="12">
        <v>13915</v>
      </c>
      <c r="I571" s="12">
        <v>0</v>
      </c>
      <c r="J571" s="12">
        <v>36</v>
      </c>
      <c r="K571" s="12">
        <v>0</v>
      </c>
      <c r="L571" s="12">
        <f t="shared" si="8"/>
        <v>36</v>
      </c>
      <c r="M571" s="12">
        <v>6147</v>
      </c>
      <c r="N571" s="11">
        <v>37574</v>
      </c>
      <c r="O571" s="11">
        <v>1276</v>
      </c>
      <c r="P571" s="11">
        <v>0</v>
      </c>
      <c r="Q571" s="11">
        <v>1276</v>
      </c>
      <c r="R571" s="11">
        <v>851</v>
      </c>
      <c r="S571" s="11">
        <v>0</v>
      </c>
      <c r="T571" s="11">
        <v>0</v>
      </c>
      <c r="U571" s="11">
        <v>45849</v>
      </c>
      <c r="V571" s="11">
        <v>0</v>
      </c>
      <c r="W571" s="11">
        <v>0</v>
      </c>
      <c r="X571" s="11">
        <v>9631</v>
      </c>
      <c r="Y571" s="11">
        <v>0</v>
      </c>
      <c r="Z571" s="11">
        <v>0</v>
      </c>
      <c r="AA571" s="11">
        <v>13</v>
      </c>
      <c r="AB571" s="11">
        <v>1372000</v>
      </c>
      <c r="AC571" s="11">
        <v>1212500</v>
      </c>
      <c r="AD571" s="13">
        <v>0.44175350341358244</v>
      </c>
      <c r="AE571" s="13">
        <v>2.7002515271289975</v>
      </c>
      <c r="AF571" s="13">
        <v>9.1699604743083002E-2</v>
      </c>
      <c r="AG571" s="13">
        <v>6.1157024793388429E-2</v>
      </c>
      <c r="AH571" s="13">
        <v>3.2948616600790515</v>
      </c>
      <c r="AI571" s="14">
        <v>0</v>
      </c>
      <c r="AJ571" s="14">
        <v>0</v>
      </c>
      <c r="AK571" s="14">
        <v>7.9430927835051554E-3</v>
      </c>
      <c r="AL571" s="11">
        <v>0</v>
      </c>
      <c r="AM571" s="12">
        <v>25628</v>
      </c>
      <c r="AN571" s="12">
        <v>37574</v>
      </c>
      <c r="AO571" s="12">
        <v>0</v>
      </c>
      <c r="AP571" s="31">
        <v>37574</v>
      </c>
      <c r="AQ571" s="11">
        <v>0.49870343589487859</v>
      </c>
    </row>
    <row r="572" spans="1:43" x14ac:dyDescent="0.3">
      <c r="A572" s="28" t="s">
        <v>573</v>
      </c>
      <c r="B572" s="11">
        <v>84</v>
      </c>
      <c r="C572" s="12">
        <v>40721</v>
      </c>
      <c r="D572" s="12">
        <v>40721</v>
      </c>
      <c r="E572" s="12">
        <v>0</v>
      </c>
      <c r="F572" s="12">
        <v>0</v>
      </c>
      <c r="G572" s="12">
        <v>0</v>
      </c>
      <c r="H572" s="12">
        <v>40721</v>
      </c>
      <c r="I572" s="12">
        <v>0</v>
      </c>
      <c r="J572" s="12">
        <v>1888</v>
      </c>
      <c r="K572" s="12">
        <v>3303</v>
      </c>
      <c r="L572" s="12">
        <f t="shared" si="8"/>
        <v>5191</v>
      </c>
      <c r="M572" s="12">
        <v>32876</v>
      </c>
      <c r="N572" s="11">
        <v>20001</v>
      </c>
      <c r="O572" s="11">
        <v>13934</v>
      </c>
      <c r="P572" s="11">
        <v>0</v>
      </c>
      <c r="Q572" s="11">
        <v>13934</v>
      </c>
      <c r="R572" s="11">
        <v>53</v>
      </c>
      <c r="S572" s="11">
        <v>0</v>
      </c>
      <c r="T572" s="11">
        <v>0</v>
      </c>
      <c r="U572" s="11">
        <v>66863</v>
      </c>
      <c r="V572" s="11">
        <v>0</v>
      </c>
      <c r="W572" s="11">
        <v>0</v>
      </c>
      <c r="X572" s="11">
        <v>5576</v>
      </c>
      <c r="Y572" s="11">
        <v>0</v>
      </c>
      <c r="Z572" s="11">
        <v>572</v>
      </c>
      <c r="AA572" s="11">
        <v>679</v>
      </c>
      <c r="AB572" s="11">
        <v>4052038</v>
      </c>
      <c r="AC572" s="11">
        <v>3475700</v>
      </c>
      <c r="AD572" s="13">
        <v>0.8073475602269099</v>
      </c>
      <c r="AE572" s="13">
        <v>0.49117163134500624</v>
      </c>
      <c r="AF572" s="13">
        <v>0.34218216644974336</v>
      </c>
      <c r="AG572" s="13">
        <v>1.3015397460769628E-3</v>
      </c>
      <c r="AH572" s="13">
        <v>1.6420028977677363</v>
      </c>
      <c r="AI572" s="14">
        <v>0</v>
      </c>
      <c r="AJ572" s="14">
        <v>0</v>
      </c>
      <c r="AK572" s="14">
        <v>1.6042811519981586E-3</v>
      </c>
      <c r="AL572" s="11">
        <v>0</v>
      </c>
      <c r="AM572" s="12">
        <v>7596</v>
      </c>
      <c r="AN572" s="12">
        <v>20001</v>
      </c>
      <c r="AO572" s="12">
        <v>0</v>
      </c>
      <c r="AP572" s="31">
        <v>20001</v>
      </c>
      <c r="AQ572" s="11">
        <v>0.31642529254092211</v>
      </c>
    </row>
    <row r="573" spans="1:43" x14ac:dyDescent="0.3">
      <c r="A573" s="28" t="s">
        <v>574</v>
      </c>
      <c r="B573" s="11">
        <v>1967</v>
      </c>
      <c r="C573" s="12">
        <v>8139416</v>
      </c>
      <c r="D573" s="12">
        <v>8139416</v>
      </c>
      <c r="E573" s="12">
        <v>0</v>
      </c>
      <c r="F573" s="12">
        <v>12238</v>
      </c>
      <c r="G573" s="12">
        <v>0</v>
      </c>
      <c r="H573" s="12">
        <v>8127178</v>
      </c>
      <c r="I573" s="12">
        <v>0</v>
      </c>
      <c r="J573" s="12">
        <v>731597</v>
      </c>
      <c r="K573" s="12">
        <v>3134255</v>
      </c>
      <c r="L573" s="12">
        <f t="shared" si="8"/>
        <v>3865852</v>
      </c>
      <c r="M573" s="12">
        <v>2687614</v>
      </c>
      <c r="N573" s="11">
        <v>2510093</v>
      </c>
      <c r="O573" s="11">
        <v>2327283</v>
      </c>
      <c r="P573" s="11">
        <v>0</v>
      </c>
      <c r="Q573" s="11">
        <v>2327283</v>
      </c>
      <c r="R573" s="11">
        <v>63258</v>
      </c>
      <c r="S573" s="11">
        <v>0</v>
      </c>
      <c r="T573" s="11">
        <v>0</v>
      </c>
      <c r="U573" s="11">
        <v>7599737</v>
      </c>
      <c r="V573" s="11">
        <v>0</v>
      </c>
      <c r="W573" s="11">
        <v>0</v>
      </c>
      <c r="X573" s="11">
        <v>542308</v>
      </c>
      <c r="Y573" s="11">
        <v>0</v>
      </c>
      <c r="Z573" s="11">
        <v>542419</v>
      </c>
      <c r="AA573" s="11">
        <v>263214</v>
      </c>
      <c r="AB573" s="11">
        <v>740782294</v>
      </c>
      <c r="AC573" s="11">
        <v>437425401</v>
      </c>
      <c r="AD573" s="13">
        <v>0.33069461503119535</v>
      </c>
      <c r="AE573" s="13">
        <v>0.30885173180653852</v>
      </c>
      <c r="AF573" s="13">
        <v>0.28635806918465423</v>
      </c>
      <c r="AG573" s="13">
        <v>7.7835135393859957E-3</v>
      </c>
      <c r="AH573" s="13">
        <v>0.93368792956177404</v>
      </c>
      <c r="AI573" s="14">
        <v>0</v>
      </c>
      <c r="AJ573" s="14">
        <v>0</v>
      </c>
      <c r="AK573" s="14">
        <v>1.2397725389523048E-3</v>
      </c>
      <c r="AL573" s="11">
        <v>0</v>
      </c>
      <c r="AM573" s="12">
        <v>0</v>
      </c>
      <c r="AN573" s="12">
        <v>2510093</v>
      </c>
      <c r="AO573" s="12">
        <v>0</v>
      </c>
      <c r="AP573" s="31">
        <v>2510093</v>
      </c>
      <c r="AQ573" s="11">
        <v>0.39028432019394532</v>
      </c>
    </row>
    <row r="574" spans="1:43" x14ac:dyDescent="0.3">
      <c r="A574" s="28" t="s">
        <v>575</v>
      </c>
      <c r="B574" s="11">
        <v>52</v>
      </c>
      <c r="C574" s="12">
        <v>68810</v>
      </c>
      <c r="D574" s="12">
        <v>68810</v>
      </c>
      <c r="E574" s="12">
        <v>0</v>
      </c>
      <c r="F574" s="12">
        <v>0</v>
      </c>
      <c r="G574" s="12">
        <v>0</v>
      </c>
      <c r="H574" s="12">
        <v>68810</v>
      </c>
      <c r="I574" s="12">
        <v>0</v>
      </c>
      <c r="J574" s="12">
        <v>20864</v>
      </c>
      <c r="K574" s="12">
        <v>0</v>
      </c>
      <c r="L574" s="12">
        <f t="shared" si="8"/>
        <v>20864</v>
      </c>
      <c r="M574" s="12">
        <v>29903</v>
      </c>
      <c r="N574" s="11">
        <v>25435</v>
      </c>
      <c r="O574" s="11">
        <v>1921</v>
      </c>
      <c r="P574" s="11">
        <v>0</v>
      </c>
      <c r="Q574" s="11">
        <v>1921</v>
      </c>
      <c r="R574" s="11">
        <v>3468</v>
      </c>
      <c r="S574" s="11">
        <v>0</v>
      </c>
      <c r="T574" s="11">
        <v>0</v>
      </c>
      <c r="U574" s="11">
        <v>60729</v>
      </c>
      <c r="V574" s="11">
        <v>0</v>
      </c>
      <c r="W574" s="11">
        <v>0</v>
      </c>
      <c r="X574" s="11">
        <v>4908</v>
      </c>
      <c r="Y574" s="11">
        <v>0</v>
      </c>
      <c r="Z574" s="11">
        <v>0</v>
      </c>
      <c r="AA574" s="11">
        <v>7506</v>
      </c>
      <c r="AB574" s="11">
        <v>6058839</v>
      </c>
      <c r="AC574" s="11">
        <v>2694500</v>
      </c>
      <c r="AD574" s="13">
        <v>0.43457346315942452</v>
      </c>
      <c r="AE574" s="13">
        <v>0.36964104054643221</v>
      </c>
      <c r="AF574" s="13">
        <v>2.7917453858450805E-2</v>
      </c>
      <c r="AG574" s="13">
        <v>5.0399651213486413E-2</v>
      </c>
      <c r="AH574" s="13">
        <v>0.88253160877779402</v>
      </c>
      <c r="AI574" s="14">
        <v>0</v>
      </c>
      <c r="AJ574" s="14">
        <v>0</v>
      </c>
      <c r="AK574" s="14">
        <v>1.8214882167377992E-3</v>
      </c>
      <c r="AL574" s="11">
        <v>0</v>
      </c>
      <c r="AM574" s="12">
        <v>12347</v>
      </c>
      <c r="AN574" s="12">
        <v>25435</v>
      </c>
      <c r="AO574" s="12">
        <v>0</v>
      </c>
      <c r="AP574" s="31">
        <v>25435</v>
      </c>
      <c r="AQ574" s="11">
        <v>0.4740644097048079</v>
      </c>
    </row>
    <row r="575" spans="1:43" x14ac:dyDescent="0.3">
      <c r="A575" s="28" t="s">
        <v>576</v>
      </c>
      <c r="B575" s="11">
        <v>10787</v>
      </c>
      <c r="C575" s="12">
        <v>10973833</v>
      </c>
      <c r="D575" s="12">
        <v>10973833</v>
      </c>
      <c r="E575" s="12">
        <v>1641</v>
      </c>
      <c r="F575" s="12">
        <v>297252</v>
      </c>
      <c r="G575" s="12">
        <v>0</v>
      </c>
      <c r="H575" s="12">
        <v>10674940</v>
      </c>
      <c r="I575" s="12">
        <v>0</v>
      </c>
      <c r="J575" s="12">
        <v>2336797</v>
      </c>
      <c r="K575" s="12">
        <v>5202</v>
      </c>
      <c r="L575" s="12">
        <f t="shared" si="8"/>
        <v>2341999</v>
      </c>
      <c r="M575" s="12">
        <v>6805675</v>
      </c>
      <c r="N575" s="11">
        <v>4810937</v>
      </c>
      <c r="O575" s="11">
        <v>3330817</v>
      </c>
      <c r="P575" s="11">
        <v>0</v>
      </c>
      <c r="Q575" s="11">
        <v>3330817</v>
      </c>
      <c r="R575" s="11">
        <v>455400</v>
      </c>
      <c r="S575" s="11">
        <v>0</v>
      </c>
      <c r="T575" s="11">
        <v>2369</v>
      </c>
      <c r="U575" s="11">
        <v>15834027</v>
      </c>
      <c r="V575" s="11">
        <v>1</v>
      </c>
      <c r="W575" s="11">
        <v>136668</v>
      </c>
      <c r="X575" s="11">
        <v>1117045</v>
      </c>
      <c r="Y575" s="11">
        <v>0</v>
      </c>
      <c r="Z575" s="11">
        <v>901</v>
      </c>
      <c r="AA575" s="11">
        <v>840733</v>
      </c>
      <c r="AB575" s="11">
        <v>976987400</v>
      </c>
      <c r="AC575" s="11">
        <v>987215200</v>
      </c>
      <c r="AD575" s="13">
        <v>0.63753754119461092</v>
      </c>
      <c r="AE575" s="13">
        <v>0.45067578834166749</v>
      </c>
      <c r="AF575" s="13">
        <v>0.31202208162294121</v>
      </c>
      <c r="AG575" s="13">
        <v>4.2660661324560138E-2</v>
      </c>
      <c r="AH575" s="13">
        <v>1.4428960724837796</v>
      </c>
      <c r="AI575" s="14">
        <v>1.0129503678630555E-9</v>
      </c>
      <c r="AJ575" s="14">
        <v>1.3843790087510809E-4</v>
      </c>
      <c r="AK575" s="14">
        <v>1.1315111436695868E-3</v>
      </c>
      <c r="AL575" s="11">
        <v>0</v>
      </c>
      <c r="AM575" s="12">
        <v>815326</v>
      </c>
      <c r="AN575" s="12">
        <v>4810937</v>
      </c>
      <c r="AO575" s="12">
        <v>0</v>
      </c>
      <c r="AP575" s="31">
        <v>4810937</v>
      </c>
      <c r="AQ575" s="11">
        <v>0.49668007191538865</v>
      </c>
    </row>
    <row r="576" spans="1:43" x14ac:dyDescent="0.3">
      <c r="A576" s="28" t="s">
        <v>577</v>
      </c>
      <c r="B576" s="11">
        <v>14275</v>
      </c>
      <c r="C576" s="12">
        <v>14766899</v>
      </c>
      <c r="D576" s="12">
        <v>14766899</v>
      </c>
      <c r="E576" s="12">
        <v>0</v>
      </c>
      <c r="F576" s="12">
        <v>464654</v>
      </c>
      <c r="G576" s="12">
        <v>0</v>
      </c>
      <c r="H576" s="12">
        <v>14302245</v>
      </c>
      <c r="I576" s="12">
        <v>0</v>
      </c>
      <c r="J576" s="12">
        <v>3975853</v>
      </c>
      <c r="K576" s="12">
        <v>0</v>
      </c>
      <c r="L576" s="12">
        <f t="shared" si="8"/>
        <v>3975853</v>
      </c>
      <c r="M576" s="12">
        <v>8364332</v>
      </c>
      <c r="N576" s="11">
        <v>6983357</v>
      </c>
      <c r="O576" s="11">
        <v>3066245</v>
      </c>
      <c r="P576" s="11">
        <v>0</v>
      </c>
      <c r="Q576" s="11">
        <v>3066245</v>
      </c>
      <c r="R576" s="11">
        <v>70040</v>
      </c>
      <c r="S576" s="11">
        <v>0</v>
      </c>
      <c r="T576" s="11">
        <v>0</v>
      </c>
      <c r="U576" s="11">
        <v>19084506</v>
      </c>
      <c r="V576" s="11">
        <v>0</v>
      </c>
      <c r="W576" s="11">
        <v>0</v>
      </c>
      <c r="X576" s="11">
        <v>2554480</v>
      </c>
      <c r="Y576" s="11">
        <v>0</v>
      </c>
      <c r="Z576" s="11">
        <v>0</v>
      </c>
      <c r="AA576" s="11">
        <v>1430432</v>
      </c>
      <c r="AB576" s="11">
        <v>1244832200</v>
      </c>
      <c r="AC576" s="11">
        <v>1299591700</v>
      </c>
      <c r="AD576" s="13">
        <v>0.58482650800626057</v>
      </c>
      <c r="AE576" s="13">
        <v>0.48826998838294267</v>
      </c>
      <c r="AF576" s="13">
        <v>0.21438906968801053</v>
      </c>
      <c r="AG576" s="13">
        <v>4.897133282222476E-3</v>
      </c>
      <c r="AH576" s="13">
        <v>1.2923826993594363</v>
      </c>
      <c r="AI576" s="14">
        <v>0</v>
      </c>
      <c r="AJ576" s="14">
        <v>0</v>
      </c>
      <c r="AK576" s="14">
        <v>1.9656019656019656E-3</v>
      </c>
      <c r="AL576" s="11">
        <v>0</v>
      </c>
      <c r="AM576" s="12">
        <v>1955972</v>
      </c>
      <c r="AN576" s="12">
        <v>6983357</v>
      </c>
      <c r="AO576" s="12">
        <v>0</v>
      </c>
      <c r="AP576" s="31">
        <v>6983357</v>
      </c>
      <c r="AQ576" s="11">
        <v>0.11697991278131792</v>
      </c>
    </row>
    <row r="577" spans="1:46" x14ac:dyDescent="0.3">
      <c r="A577" s="28" t="s">
        <v>578</v>
      </c>
      <c r="B577" s="11">
        <v>5272</v>
      </c>
      <c r="C577" s="12">
        <v>16784537</v>
      </c>
      <c r="D577" s="12">
        <v>16784537</v>
      </c>
      <c r="E577" s="12">
        <v>0</v>
      </c>
      <c r="F577" s="12">
        <v>0</v>
      </c>
      <c r="G577" s="12">
        <v>343864</v>
      </c>
      <c r="H577" s="12">
        <v>16440673</v>
      </c>
      <c r="I577" s="12">
        <v>344059</v>
      </c>
      <c r="J577" s="12">
        <v>915656</v>
      </c>
      <c r="K577" s="12">
        <v>0</v>
      </c>
      <c r="L577" s="12">
        <f t="shared" si="8"/>
        <v>915656</v>
      </c>
      <c r="M577" s="12">
        <v>7852149</v>
      </c>
      <c r="N577" s="11">
        <v>1934628</v>
      </c>
      <c r="O577" s="11">
        <v>4497690</v>
      </c>
      <c r="P577" s="11">
        <v>0</v>
      </c>
      <c r="Q577" s="11">
        <v>4497690</v>
      </c>
      <c r="R577" s="11">
        <v>986416</v>
      </c>
      <c r="S577" s="11">
        <v>479704</v>
      </c>
      <c r="T577" s="11">
        <v>0</v>
      </c>
      <c r="U577" s="11">
        <v>15750588</v>
      </c>
      <c r="V577" s="11">
        <v>0</v>
      </c>
      <c r="W577" s="11">
        <v>0</v>
      </c>
      <c r="X577" s="11">
        <v>3482030</v>
      </c>
      <c r="Y577" s="11">
        <v>0</v>
      </c>
      <c r="Z577" s="11">
        <v>0</v>
      </c>
      <c r="AA577" s="11">
        <v>329435</v>
      </c>
      <c r="AB577" s="11">
        <v>1496660900</v>
      </c>
      <c r="AC577" s="11">
        <v>1484858100</v>
      </c>
      <c r="AD577" s="13">
        <v>0.47760508344153552</v>
      </c>
      <c r="AE577" s="13">
        <v>0.11767328502914692</v>
      </c>
      <c r="AF577" s="13">
        <v>0.27357091768688546</v>
      </c>
      <c r="AG577" s="13">
        <v>5.9998517092335578E-2</v>
      </c>
      <c r="AH577" s="13">
        <v>0.92884780324990346</v>
      </c>
      <c r="AI577" s="14">
        <v>0</v>
      </c>
      <c r="AJ577" s="14">
        <v>0</v>
      </c>
      <c r="AK577" s="14">
        <v>2.3450254270088165E-3</v>
      </c>
      <c r="AL577" s="11">
        <v>0</v>
      </c>
      <c r="AM577" s="12">
        <v>0</v>
      </c>
      <c r="AN577" s="12">
        <v>1974875.9918116275</v>
      </c>
      <c r="AO577" s="12">
        <v>40247.991811627464</v>
      </c>
      <c r="AP577" s="31">
        <v>1934628</v>
      </c>
      <c r="AQ577" s="11" t="e">
        <v>#N/A</v>
      </c>
      <c r="AT577" s="12"/>
    </row>
    <row r="578" spans="1:46" x14ac:dyDescent="0.3">
      <c r="A578" s="28" t="s">
        <v>579</v>
      </c>
      <c r="B578" s="11">
        <v>12364</v>
      </c>
      <c r="C578" s="12">
        <v>11605408</v>
      </c>
      <c r="D578" s="12">
        <v>11605408</v>
      </c>
      <c r="E578" s="12">
        <v>0</v>
      </c>
      <c r="F578" s="12">
        <v>623776</v>
      </c>
      <c r="G578" s="12">
        <v>658344</v>
      </c>
      <c r="H578" s="12">
        <v>10323288</v>
      </c>
      <c r="I578" s="12">
        <v>2738340</v>
      </c>
      <c r="J578" s="12">
        <v>1755592</v>
      </c>
      <c r="K578" s="12">
        <v>11580</v>
      </c>
      <c r="L578" s="12">
        <f t="shared" ref="L578:L641" si="9">SUM(J578:K578)</f>
        <v>1767172</v>
      </c>
      <c r="M578" s="12">
        <v>4930398</v>
      </c>
      <c r="N578" s="11">
        <v>3941379</v>
      </c>
      <c r="O578" s="11">
        <v>3286938</v>
      </c>
      <c r="P578" s="11">
        <v>0</v>
      </c>
      <c r="Q578" s="11">
        <v>3286938</v>
      </c>
      <c r="R578" s="11">
        <v>1223866</v>
      </c>
      <c r="S578" s="11">
        <v>918416</v>
      </c>
      <c r="T578" s="11">
        <v>0</v>
      </c>
      <c r="U578" s="11">
        <v>15109481</v>
      </c>
      <c r="V578" s="11">
        <v>2</v>
      </c>
      <c r="W578" s="11">
        <v>435852</v>
      </c>
      <c r="X578" s="11">
        <v>1827517</v>
      </c>
      <c r="Y578" s="11">
        <v>0</v>
      </c>
      <c r="Z578" s="11">
        <v>2004</v>
      </c>
      <c r="AA578" s="11">
        <v>631627</v>
      </c>
      <c r="AB578" s="11">
        <v>1047605300</v>
      </c>
      <c r="AC578" s="11">
        <v>1091071300</v>
      </c>
      <c r="AD578" s="13">
        <v>0.47759957873886694</v>
      </c>
      <c r="AE578" s="13">
        <v>0.38179492812755006</v>
      </c>
      <c r="AF578" s="13">
        <v>0.31840030036941719</v>
      </c>
      <c r="AG578" s="13">
        <v>0.11855389484435579</v>
      </c>
      <c r="AH578" s="13">
        <v>1.29634870208019</v>
      </c>
      <c r="AI578" s="14">
        <v>1.8330607724719732E-9</v>
      </c>
      <c r="AJ578" s="14">
        <v>3.9947160190172723E-4</v>
      </c>
      <c r="AK578" s="14">
        <v>1.6749748618628316E-3</v>
      </c>
      <c r="AL578" s="11">
        <v>0</v>
      </c>
      <c r="AM578" s="12">
        <v>1655596</v>
      </c>
      <c r="AN578" s="12">
        <v>5055578.1702209078</v>
      </c>
      <c r="AO578" s="11">
        <v>1114199.1702209073</v>
      </c>
      <c r="AP578" s="31">
        <v>3941379</v>
      </c>
      <c r="AQ578" s="11">
        <v>0.58174148031397954</v>
      </c>
    </row>
    <row r="579" spans="1:46" x14ac:dyDescent="0.3">
      <c r="A579" s="28" t="s">
        <v>580</v>
      </c>
      <c r="B579" s="11">
        <v>20790</v>
      </c>
      <c r="C579" s="12">
        <v>18278631</v>
      </c>
      <c r="D579" s="12">
        <v>18278631</v>
      </c>
      <c r="E579" s="12">
        <v>0</v>
      </c>
      <c r="F579" s="12">
        <v>511155</v>
      </c>
      <c r="G579" s="12">
        <v>0</v>
      </c>
      <c r="H579" s="12">
        <v>17767476</v>
      </c>
      <c r="I579" s="12">
        <v>0</v>
      </c>
      <c r="J579" s="12">
        <v>4232712</v>
      </c>
      <c r="K579" s="12">
        <v>3306</v>
      </c>
      <c r="L579" s="12">
        <f t="shared" si="9"/>
        <v>4236018</v>
      </c>
      <c r="M579" s="12">
        <v>6755409</v>
      </c>
      <c r="N579" s="11">
        <v>10056399</v>
      </c>
      <c r="O579" s="11">
        <v>5305027</v>
      </c>
      <c r="P579" s="11">
        <v>0</v>
      </c>
      <c r="Q579" s="11">
        <v>5305027</v>
      </c>
      <c r="R579" s="11">
        <v>617235</v>
      </c>
      <c r="S579" s="11">
        <v>0</v>
      </c>
      <c r="T579" s="11">
        <v>0</v>
      </c>
      <c r="U579" s="11">
        <v>23397252</v>
      </c>
      <c r="V579" s="11">
        <v>0</v>
      </c>
      <c r="W579" s="11">
        <v>0</v>
      </c>
      <c r="X579" s="11">
        <v>6326508</v>
      </c>
      <c r="Y579" s="11">
        <v>0</v>
      </c>
      <c r="Z579" s="11">
        <v>572</v>
      </c>
      <c r="AA579" s="11">
        <v>1522845</v>
      </c>
      <c r="AB579" s="11">
        <v>1589819046</v>
      </c>
      <c r="AC579" s="11">
        <v>1636454500</v>
      </c>
      <c r="AD579" s="13">
        <v>0.38021207964485221</v>
      </c>
      <c r="AE579" s="13">
        <v>0.56600042684734742</v>
      </c>
      <c r="AF579" s="13">
        <v>0.29858078885262035</v>
      </c>
      <c r="AG579" s="13">
        <v>3.4739599479408328E-2</v>
      </c>
      <c r="AH579" s="13">
        <v>1.2795328948242284</v>
      </c>
      <c r="AI579" s="14">
        <v>0</v>
      </c>
      <c r="AJ579" s="14">
        <v>0</v>
      </c>
      <c r="AK579" s="14">
        <v>3.8659846637960297E-3</v>
      </c>
      <c r="AL579" s="11">
        <v>0</v>
      </c>
      <c r="AM579" s="12">
        <v>3269418</v>
      </c>
      <c r="AN579" s="12">
        <v>10056399</v>
      </c>
      <c r="AO579" s="12">
        <v>0</v>
      </c>
      <c r="AP579" s="31">
        <v>10056399</v>
      </c>
      <c r="AQ579" s="11">
        <v>1.0571616054828479</v>
      </c>
    </row>
    <row r="580" spans="1:46" x14ac:dyDescent="0.3">
      <c r="A580" s="28" t="s">
        <v>581</v>
      </c>
      <c r="B580" s="11">
        <v>155</v>
      </c>
      <c r="C580" s="12">
        <v>67481</v>
      </c>
      <c r="D580" s="12">
        <v>67481</v>
      </c>
      <c r="E580" s="12">
        <v>0</v>
      </c>
      <c r="F580" s="12">
        <v>0</v>
      </c>
      <c r="G580" s="12">
        <v>0</v>
      </c>
      <c r="H580" s="12">
        <v>67481</v>
      </c>
      <c r="I580" s="12">
        <v>0</v>
      </c>
      <c r="J580" s="12">
        <v>3861</v>
      </c>
      <c r="K580" s="12">
        <v>784</v>
      </c>
      <c r="L580" s="12">
        <f t="shared" si="9"/>
        <v>4645</v>
      </c>
      <c r="M580" s="12">
        <v>23330</v>
      </c>
      <c r="N580" s="11">
        <v>57999</v>
      </c>
      <c r="O580" s="11">
        <v>13806</v>
      </c>
      <c r="P580" s="11">
        <v>0</v>
      </c>
      <c r="Q580" s="11">
        <v>13806</v>
      </c>
      <c r="R580" s="11">
        <v>5955</v>
      </c>
      <c r="S580" s="11">
        <v>0</v>
      </c>
      <c r="T580" s="11">
        <v>0</v>
      </c>
      <c r="U580" s="11">
        <v>101089</v>
      </c>
      <c r="V580" s="11">
        <v>0</v>
      </c>
      <c r="W580" s="11">
        <v>0</v>
      </c>
      <c r="X580" s="11">
        <v>15655</v>
      </c>
      <c r="Y580" s="11">
        <v>0</v>
      </c>
      <c r="Z580" s="11">
        <v>136</v>
      </c>
      <c r="AA580" s="11">
        <v>1389</v>
      </c>
      <c r="AB580" s="11">
        <v>6018097</v>
      </c>
      <c r="AC580" s="11">
        <v>6852725</v>
      </c>
      <c r="AD580" s="13">
        <v>0.34572694536239829</v>
      </c>
      <c r="AE580" s="13">
        <v>0.85948637394229488</v>
      </c>
      <c r="AF580" s="13">
        <v>0.20459092188912434</v>
      </c>
      <c r="AG580" s="13">
        <v>8.824706213600865E-2</v>
      </c>
      <c r="AH580" s="13">
        <v>1.4980513033298264</v>
      </c>
      <c r="AI580" s="14">
        <v>0</v>
      </c>
      <c r="AJ580" s="14">
        <v>0</v>
      </c>
      <c r="AK580" s="14">
        <v>2.2844926653265672E-3</v>
      </c>
      <c r="AL580" s="11">
        <v>0</v>
      </c>
      <c r="AM580" s="12">
        <v>58049</v>
      </c>
      <c r="AN580" s="12">
        <v>57999</v>
      </c>
      <c r="AO580" s="12">
        <v>0</v>
      </c>
      <c r="AP580" s="31">
        <v>57999</v>
      </c>
      <c r="AQ580" s="11">
        <v>0.84000262505947398</v>
      </c>
    </row>
    <row r="581" spans="1:46" x14ac:dyDescent="0.3">
      <c r="A581" s="28" t="s">
        <v>582</v>
      </c>
      <c r="B581" s="11">
        <v>223</v>
      </c>
      <c r="C581" s="12">
        <v>67544</v>
      </c>
      <c r="D581" s="12">
        <v>67544</v>
      </c>
      <c r="E581" s="12">
        <v>0</v>
      </c>
      <c r="F581" s="12">
        <v>0</v>
      </c>
      <c r="G581" s="12">
        <v>0</v>
      </c>
      <c r="H581" s="12">
        <v>67544</v>
      </c>
      <c r="I581" s="12">
        <v>0</v>
      </c>
      <c r="J581" s="12">
        <v>330</v>
      </c>
      <c r="K581" s="12">
        <v>0</v>
      </c>
      <c r="L581" s="12">
        <f t="shared" si="9"/>
        <v>330</v>
      </c>
      <c r="M581" s="12">
        <v>26566</v>
      </c>
      <c r="N581" s="11">
        <v>51200</v>
      </c>
      <c r="O581" s="11">
        <v>15172</v>
      </c>
      <c r="P581" s="11">
        <v>0</v>
      </c>
      <c r="Q581" s="11">
        <v>15172</v>
      </c>
      <c r="R581" s="11">
        <v>254</v>
      </c>
      <c r="S581" s="11">
        <v>0</v>
      </c>
      <c r="T581" s="11">
        <v>0</v>
      </c>
      <c r="U581" s="11">
        <v>93192</v>
      </c>
      <c r="V581" s="11">
        <v>0</v>
      </c>
      <c r="W581" s="11">
        <v>0</v>
      </c>
      <c r="X581" s="11">
        <v>12289</v>
      </c>
      <c r="Y581" s="11">
        <v>0</v>
      </c>
      <c r="Z581" s="11">
        <v>0</v>
      </c>
      <c r="AA581" s="11">
        <v>119</v>
      </c>
      <c r="AB581" s="11">
        <v>6669400</v>
      </c>
      <c r="AC581" s="11">
        <v>8363950</v>
      </c>
      <c r="AD581" s="13">
        <v>0.39331398791898614</v>
      </c>
      <c r="AE581" s="13">
        <v>0.7580243989103399</v>
      </c>
      <c r="AF581" s="13">
        <v>0.22462394883335307</v>
      </c>
      <c r="AG581" s="13">
        <v>3.7605116664692646E-3</v>
      </c>
      <c r="AH581" s="13">
        <v>1.3797228473291483</v>
      </c>
      <c r="AI581" s="14">
        <v>0</v>
      </c>
      <c r="AJ581" s="14">
        <v>0</v>
      </c>
      <c r="AK581" s="14">
        <v>1.4692818584520471E-3</v>
      </c>
      <c r="AL581" s="11">
        <v>0</v>
      </c>
      <c r="AM581" s="12">
        <v>57553</v>
      </c>
      <c r="AN581" s="12">
        <v>51200</v>
      </c>
      <c r="AO581" s="12">
        <v>0</v>
      </c>
      <c r="AP581" s="31">
        <v>51200</v>
      </c>
      <c r="AQ581" s="11">
        <v>0.73755663357321199</v>
      </c>
    </row>
    <row r="582" spans="1:46" x14ac:dyDescent="0.3">
      <c r="A582" s="28" t="s">
        <v>583</v>
      </c>
      <c r="B582" s="11">
        <v>3863</v>
      </c>
      <c r="C582" s="12">
        <v>3857775</v>
      </c>
      <c r="D582" s="12">
        <v>3857775</v>
      </c>
      <c r="E582" s="12">
        <v>0</v>
      </c>
      <c r="F582" s="12">
        <v>235678</v>
      </c>
      <c r="G582" s="12">
        <v>486422</v>
      </c>
      <c r="H582" s="12">
        <v>3135675</v>
      </c>
      <c r="I582" s="12">
        <v>935309</v>
      </c>
      <c r="J582" s="12">
        <v>1063334</v>
      </c>
      <c r="K582" s="12">
        <v>0</v>
      </c>
      <c r="L582" s="12">
        <f t="shared" si="9"/>
        <v>1063334</v>
      </c>
      <c r="M582" s="12">
        <v>1086029</v>
      </c>
      <c r="N582" s="11">
        <v>2327270</v>
      </c>
      <c r="O582" s="11">
        <v>533267</v>
      </c>
      <c r="P582" s="11">
        <v>0</v>
      </c>
      <c r="Q582" s="11">
        <v>533267</v>
      </c>
      <c r="R582" s="11">
        <v>161463</v>
      </c>
      <c r="S582" s="11">
        <v>678578</v>
      </c>
      <c r="T582" s="11">
        <v>0</v>
      </c>
      <c r="U582" s="11">
        <v>5095365</v>
      </c>
      <c r="V582" s="11">
        <v>0</v>
      </c>
      <c r="W582" s="11">
        <v>0</v>
      </c>
      <c r="X582" s="11">
        <v>442456</v>
      </c>
      <c r="Y582" s="11">
        <v>0</v>
      </c>
      <c r="Z582" s="11">
        <v>0</v>
      </c>
      <c r="AA582" s="11">
        <v>382566</v>
      </c>
      <c r="AB582" s="11">
        <v>324492600</v>
      </c>
      <c r="AC582" s="11">
        <v>342237800</v>
      </c>
      <c r="AD582" s="13">
        <v>0.3463461615122741</v>
      </c>
      <c r="AE582" s="13">
        <v>0.74219107528682027</v>
      </c>
      <c r="AF582" s="13">
        <v>0.17006449966913026</v>
      </c>
      <c r="AG582" s="13">
        <v>5.1492262431533882E-2</v>
      </c>
      <c r="AH582" s="13">
        <v>1.3100939988997586</v>
      </c>
      <c r="AI582" s="14">
        <v>0</v>
      </c>
      <c r="AJ582" s="14">
        <v>0</v>
      </c>
      <c r="AK582" s="14">
        <v>1.2928320600471368E-3</v>
      </c>
      <c r="AL582" s="11">
        <v>0</v>
      </c>
      <c r="AM582" s="12">
        <v>489911</v>
      </c>
      <c r="AN582" s="12">
        <v>3017113.3573907274</v>
      </c>
      <c r="AO582" s="12">
        <v>689843.35739072738</v>
      </c>
      <c r="AP582" s="31">
        <v>2327270</v>
      </c>
      <c r="AQ582" s="11">
        <v>0.2429280103837928</v>
      </c>
    </row>
    <row r="583" spans="1:46" x14ac:dyDescent="0.3">
      <c r="A583" s="28" t="s">
        <v>584</v>
      </c>
      <c r="B583" s="11">
        <v>4536</v>
      </c>
      <c r="C583" s="12">
        <v>6242247</v>
      </c>
      <c r="D583" s="12">
        <v>6242247</v>
      </c>
      <c r="E583" s="12">
        <v>0</v>
      </c>
      <c r="F583" s="12">
        <v>0</v>
      </c>
      <c r="G583" s="12">
        <v>202333</v>
      </c>
      <c r="H583" s="12">
        <v>6039914</v>
      </c>
      <c r="I583" s="12">
        <v>0</v>
      </c>
      <c r="J583" s="12">
        <v>449708</v>
      </c>
      <c r="K583" s="12">
        <v>802</v>
      </c>
      <c r="L583" s="12">
        <f t="shared" si="9"/>
        <v>450510</v>
      </c>
      <c r="M583" s="12">
        <v>1900272</v>
      </c>
      <c r="N583" s="11">
        <v>1490318</v>
      </c>
      <c r="O583" s="11">
        <v>1484960</v>
      </c>
      <c r="P583" s="11">
        <v>0</v>
      </c>
      <c r="Q583" s="11">
        <v>1484960</v>
      </c>
      <c r="R583" s="11">
        <v>186394</v>
      </c>
      <c r="S583" s="11">
        <v>282263</v>
      </c>
      <c r="T583" s="11">
        <v>0</v>
      </c>
      <c r="U583" s="11">
        <v>5344206</v>
      </c>
      <c r="V583" s="11">
        <v>0</v>
      </c>
      <c r="W583" s="11">
        <v>0</v>
      </c>
      <c r="X583" s="11">
        <v>1205210</v>
      </c>
      <c r="Y583" s="11">
        <v>0</v>
      </c>
      <c r="Z583" s="11">
        <v>139</v>
      </c>
      <c r="AA583" s="11">
        <v>161796</v>
      </c>
      <c r="AB583" s="11">
        <v>604092239</v>
      </c>
      <c r="AC583" s="11">
        <v>573626801</v>
      </c>
      <c r="AD583" s="13">
        <v>0.31461904921162787</v>
      </c>
      <c r="AE583" s="13">
        <v>0.24674490398373222</v>
      </c>
      <c r="AF583" s="13">
        <v>0.24585780526014112</v>
      </c>
      <c r="AG583" s="13">
        <v>3.0860373177498884E-2</v>
      </c>
      <c r="AH583" s="13">
        <v>0.83808213163300005</v>
      </c>
      <c r="AI583" s="14">
        <v>0</v>
      </c>
      <c r="AJ583" s="14">
        <v>0</v>
      </c>
      <c r="AK583" s="14">
        <v>2.1010350246867212E-3</v>
      </c>
      <c r="AL583" s="11">
        <v>0</v>
      </c>
      <c r="AM583" s="12">
        <v>51686</v>
      </c>
      <c r="AN583" s="12">
        <v>1490318</v>
      </c>
      <c r="AO583" s="12">
        <v>0</v>
      </c>
      <c r="AP583" s="31">
        <v>1490318</v>
      </c>
      <c r="AQ583" s="11">
        <v>0.21455224189672639</v>
      </c>
    </row>
    <row r="584" spans="1:46" x14ac:dyDescent="0.3">
      <c r="A584" s="28" t="s">
        <v>585</v>
      </c>
      <c r="B584" s="11">
        <v>8929</v>
      </c>
      <c r="C584" s="12">
        <v>10530115</v>
      </c>
      <c r="D584" s="12">
        <v>10530115</v>
      </c>
      <c r="E584" s="12">
        <v>0</v>
      </c>
      <c r="F584" s="12">
        <v>33946</v>
      </c>
      <c r="G584" s="12">
        <v>220225</v>
      </c>
      <c r="H584" s="12">
        <v>10275944</v>
      </c>
      <c r="I584" s="12">
        <v>0</v>
      </c>
      <c r="J584" s="12">
        <v>577556</v>
      </c>
      <c r="K584" s="12">
        <v>21835</v>
      </c>
      <c r="L584" s="12">
        <f t="shared" si="9"/>
        <v>599391</v>
      </c>
      <c r="M584" s="12">
        <v>3233756</v>
      </c>
      <c r="N584" s="11">
        <v>2204518</v>
      </c>
      <c r="O584" s="11">
        <v>2247284</v>
      </c>
      <c r="P584" s="11">
        <v>0</v>
      </c>
      <c r="Q584" s="11">
        <v>2247284</v>
      </c>
      <c r="R584" s="11">
        <v>317194</v>
      </c>
      <c r="S584" s="11">
        <v>307223</v>
      </c>
      <c r="T584" s="11">
        <v>0</v>
      </c>
      <c r="U584" s="11">
        <v>8336441</v>
      </c>
      <c r="V584" s="11">
        <v>0</v>
      </c>
      <c r="W584" s="11">
        <v>0</v>
      </c>
      <c r="X584" s="11">
        <v>893845</v>
      </c>
      <c r="Y584" s="11">
        <v>0</v>
      </c>
      <c r="Z584" s="11">
        <v>3779</v>
      </c>
      <c r="AA584" s="11">
        <v>207793</v>
      </c>
      <c r="AB584" s="11">
        <v>1021944430</v>
      </c>
      <c r="AC584" s="11">
        <v>1023588502</v>
      </c>
      <c r="AD584" s="13">
        <v>0.31469186675209598</v>
      </c>
      <c r="AE584" s="13">
        <v>0.2145319203763664</v>
      </c>
      <c r="AF584" s="13">
        <v>0.21869367914033008</v>
      </c>
      <c r="AG584" s="13">
        <v>3.086762637087162E-2</v>
      </c>
      <c r="AH584" s="13">
        <v>0.77878509263966411</v>
      </c>
      <c r="AI584" s="14">
        <v>0</v>
      </c>
      <c r="AJ584" s="14">
        <v>0</v>
      </c>
      <c r="AK584" s="14">
        <v>8.7324642495837648E-4</v>
      </c>
      <c r="AL584" s="11">
        <v>0</v>
      </c>
      <c r="AM584" s="12">
        <v>128796</v>
      </c>
      <c r="AN584" s="12">
        <v>2204518</v>
      </c>
      <c r="AO584" s="12">
        <v>0</v>
      </c>
      <c r="AP584" s="31">
        <v>2204518</v>
      </c>
      <c r="AQ584" s="11">
        <v>0.5017646656286241</v>
      </c>
    </row>
    <row r="585" spans="1:46" x14ac:dyDescent="0.3">
      <c r="A585" s="28" t="s">
        <v>586</v>
      </c>
      <c r="B585" s="11">
        <v>4849</v>
      </c>
      <c r="C585" s="12">
        <v>13702899</v>
      </c>
      <c r="D585" s="12">
        <v>13702899</v>
      </c>
      <c r="E585" s="12">
        <v>59</v>
      </c>
      <c r="F585" s="12">
        <v>276197</v>
      </c>
      <c r="G585" s="12">
        <v>2797597</v>
      </c>
      <c r="H585" s="12">
        <v>10629046</v>
      </c>
      <c r="I585" s="12">
        <v>572752</v>
      </c>
      <c r="J585" s="12">
        <v>4740293</v>
      </c>
      <c r="K585" s="12">
        <v>0</v>
      </c>
      <c r="L585" s="12">
        <f t="shared" si="9"/>
        <v>4740293</v>
      </c>
      <c r="M585" s="12">
        <v>2915991</v>
      </c>
      <c r="N585" s="11">
        <v>5403625</v>
      </c>
      <c r="O585" s="11">
        <v>1836450</v>
      </c>
      <c r="P585" s="11">
        <v>0</v>
      </c>
      <c r="Q585" s="11">
        <v>1836450</v>
      </c>
      <c r="R585" s="11">
        <v>492301</v>
      </c>
      <c r="S585" s="11">
        <v>3902760</v>
      </c>
      <c r="T585" s="11">
        <v>58</v>
      </c>
      <c r="U585" s="11">
        <v>14825020</v>
      </c>
      <c r="V585" s="11">
        <v>29570</v>
      </c>
      <c r="W585" s="11">
        <v>0</v>
      </c>
      <c r="X585" s="11">
        <v>1515906</v>
      </c>
      <c r="Y585" s="11">
        <v>0</v>
      </c>
      <c r="Z585" s="11">
        <v>0</v>
      </c>
      <c r="AA585" s="11">
        <v>1705463</v>
      </c>
      <c r="AB585" s="11">
        <v>899911600</v>
      </c>
      <c r="AC585" s="11">
        <v>911013200</v>
      </c>
      <c r="AD585" s="13">
        <v>0.27434174242918885</v>
      </c>
      <c r="AE585" s="13">
        <v>0.50838287838814511</v>
      </c>
      <c r="AF585" s="13">
        <v>0.1727765596272704</v>
      </c>
      <c r="AG585" s="13">
        <v>4.6316574413169345E-2</v>
      </c>
      <c r="AH585" s="13">
        <v>1.0018177548577736</v>
      </c>
      <c r="AI585" s="14">
        <v>3.245836613563887E-5</v>
      </c>
      <c r="AJ585" s="14">
        <v>0</v>
      </c>
      <c r="AK585" s="14">
        <v>1.6639780850595798E-3</v>
      </c>
      <c r="AL585" s="11">
        <v>0</v>
      </c>
      <c r="AM585" s="12">
        <v>0</v>
      </c>
      <c r="AN585" s="12">
        <v>5691011.7157681258</v>
      </c>
      <c r="AO585" s="12">
        <v>287386.71576812572</v>
      </c>
      <c r="AP585" s="31">
        <v>5403625</v>
      </c>
      <c r="AQ585" s="11">
        <v>0.37616852231847825</v>
      </c>
    </row>
    <row r="586" spans="1:46" x14ac:dyDescent="0.3">
      <c r="A586" s="28" t="s">
        <v>587</v>
      </c>
      <c r="B586" s="11">
        <v>28303</v>
      </c>
      <c r="C586" s="12">
        <v>35073634</v>
      </c>
      <c r="D586" s="12">
        <v>35073634</v>
      </c>
      <c r="E586" s="12">
        <v>0</v>
      </c>
      <c r="F586" s="12">
        <v>1234695</v>
      </c>
      <c r="G586" s="12">
        <v>3880464</v>
      </c>
      <c r="H586" s="12">
        <v>29958475</v>
      </c>
      <c r="I586" s="12">
        <v>5058774</v>
      </c>
      <c r="J586" s="12">
        <v>10143047</v>
      </c>
      <c r="K586" s="12">
        <v>3024</v>
      </c>
      <c r="L586" s="12">
        <f t="shared" si="9"/>
        <v>10146071</v>
      </c>
      <c r="M586" s="12">
        <v>8219303</v>
      </c>
      <c r="N586" s="11">
        <v>11630055</v>
      </c>
      <c r="O586" s="11">
        <v>9530082</v>
      </c>
      <c r="P586" s="11">
        <v>0</v>
      </c>
      <c r="Q586" s="11">
        <v>9530082</v>
      </c>
      <c r="R586" s="11">
        <v>2067243</v>
      </c>
      <c r="S586" s="11">
        <v>5413403</v>
      </c>
      <c r="T586" s="11">
        <v>0</v>
      </c>
      <c r="U586" s="11">
        <v>38157803</v>
      </c>
      <c r="V586" s="11">
        <v>99421</v>
      </c>
      <c r="W586" s="11">
        <v>0</v>
      </c>
      <c r="X586" s="11">
        <v>5156762</v>
      </c>
      <c r="Y586" s="11">
        <v>0</v>
      </c>
      <c r="Z586" s="11">
        <v>523</v>
      </c>
      <c r="AA586" s="11">
        <v>3649265</v>
      </c>
      <c r="AB586" s="11">
        <v>2977729500</v>
      </c>
      <c r="AC586" s="11">
        <v>3063000700</v>
      </c>
      <c r="AD586" s="13">
        <v>0.27435652181895104</v>
      </c>
      <c r="AE586" s="13">
        <v>0.38820584158572824</v>
      </c>
      <c r="AF586" s="13">
        <v>0.3181097168664293</v>
      </c>
      <c r="AG586" s="13">
        <v>6.90036125003025E-2</v>
      </c>
      <c r="AH586" s="13">
        <v>1.049675692771411</v>
      </c>
      <c r="AI586" s="14">
        <v>3.2458693202388103E-5</v>
      </c>
      <c r="AJ586" s="14">
        <v>0</v>
      </c>
      <c r="AK586" s="14">
        <v>1.6835654004257981E-3</v>
      </c>
      <c r="AL586" s="11">
        <v>0</v>
      </c>
      <c r="AM586" s="12">
        <v>262721</v>
      </c>
      <c r="AN586" s="12">
        <v>13533006.540323138</v>
      </c>
      <c r="AO586" s="12">
        <v>1902951.5403231375</v>
      </c>
      <c r="AP586" s="31">
        <v>11630055</v>
      </c>
      <c r="AQ586" s="11">
        <v>1.3257509565846164</v>
      </c>
    </row>
    <row r="587" spans="1:46" x14ac:dyDescent="0.3">
      <c r="A587" s="28" t="s">
        <v>588</v>
      </c>
      <c r="B587" s="11">
        <v>103</v>
      </c>
      <c r="C587" s="12">
        <v>35009</v>
      </c>
      <c r="D587" s="12">
        <v>35009</v>
      </c>
      <c r="E587" s="12">
        <v>0</v>
      </c>
      <c r="F587" s="12">
        <v>0</v>
      </c>
      <c r="G587" s="12">
        <v>0</v>
      </c>
      <c r="H587" s="12">
        <v>35009</v>
      </c>
      <c r="I587" s="12">
        <v>0</v>
      </c>
      <c r="J587" s="12">
        <v>6540</v>
      </c>
      <c r="K587" s="12">
        <v>395</v>
      </c>
      <c r="L587" s="12">
        <f t="shared" si="9"/>
        <v>6935</v>
      </c>
      <c r="M587" s="12">
        <v>12510</v>
      </c>
      <c r="N587" s="11">
        <v>44001</v>
      </c>
      <c r="O587" s="11">
        <v>1214</v>
      </c>
      <c r="P587" s="11">
        <v>0</v>
      </c>
      <c r="Q587" s="11">
        <v>1214</v>
      </c>
      <c r="R587" s="11">
        <v>837</v>
      </c>
      <c r="S587" s="11">
        <v>0</v>
      </c>
      <c r="T587" s="11">
        <v>0</v>
      </c>
      <c r="U587" s="11">
        <v>58562</v>
      </c>
      <c r="V587" s="11">
        <v>0</v>
      </c>
      <c r="W587" s="11">
        <v>0</v>
      </c>
      <c r="X587" s="11">
        <v>6332</v>
      </c>
      <c r="Y587" s="11">
        <v>0</v>
      </c>
      <c r="Z587" s="11">
        <v>68</v>
      </c>
      <c r="AA587" s="11">
        <v>2353</v>
      </c>
      <c r="AB587" s="11">
        <v>3021620</v>
      </c>
      <c r="AC587" s="11">
        <v>3028100</v>
      </c>
      <c r="AD587" s="13">
        <v>0.3573366848524665</v>
      </c>
      <c r="AE587" s="13">
        <v>1.2568482390242508</v>
      </c>
      <c r="AF587" s="13">
        <v>3.4676797394955584E-2</v>
      </c>
      <c r="AG587" s="13">
        <v>2.3908137907395242E-2</v>
      </c>
      <c r="AH587" s="13">
        <v>1.6727698591790681</v>
      </c>
      <c r="AI587" s="14">
        <v>0</v>
      </c>
      <c r="AJ587" s="14">
        <v>0</v>
      </c>
      <c r="AK587" s="14">
        <v>2.0910802153165349E-3</v>
      </c>
      <c r="AL587" s="11">
        <v>0</v>
      </c>
      <c r="AM587" s="12">
        <v>37704</v>
      </c>
      <c r="AN587" s="12">
        <v>44001</v>
      </c>
      <c r="AO587" s="12">
        <v>0</v>
      </c>
      <c r="AP587" s="31">
        <v>44001</v>
      </c>
      <c r="AQ587" s="11">
        <v>0.85455501511765475</v>
      </c>
    </row>
    <row r="588" spans="1:46" x14ac:dyDescent="0.3">
      <c r="A588" s="28" t="s">
        <v>589</v>
      </c>
      <c r="B588" s="11">
        <v>123</v>
      </c>
      <c r="C588" s="12">
        <v>36375</v>
      </c>
      <c r="D588" s="12">
        <v>36375</v>
      </c>
      <c r="E588" s="12">
        <v>0</v>
      </c>
      <c r="F588" s="12">
        <v>0</v>
      </c>
      <c r="G588" s="12">
        <v>0</v>
      </c>
      <c r="H588" s="12">
        <v>36375</v>
      </c>
      <c r="I588" s="12">
        <v>0</v>
      </c>
      <c r="J588" s="12">
        <v>4226</v>
      </c>
      <c r="K588" s="12">
        <v>0</v>
      </c>
      <c r="L588" s="12">
        <f t="shared" si="9"/>
        <v>4226</v>
      </c>
      <c r="M588" s="12">
        <v>19775</v>
      </c>
      <c r="N588" s="11">
        <v>35500</v>
      </c>
      <c r="O588" s="11">
        <v>1641</v>
      </c>
      <c r="P588" s="11">
        <v>0</v>
      </c>
      <c r="Q588" s="11">
        <v>1641</v>
      </c>
      <c r="R588" s="11">
        <v>258</v>
      </c>
      <c r="S588" s="11">
        <v>0</v>
      </c>
      <c r="T588" s="11">
        <v>0</v>
      </c>
      <c r="U588" s="11">
        <v>57174</v>
      </c>
      <c r="V588" s="11">
        <v>0</v>
      </c>
      <c r="W588" s="11">
        <v>0</v>
      </c>
      <c r="X588" s="11">
        <v>10777</v>
      </c>
      <c r="Y588" s="11">
        <v>0</v>
      </c>
      <c r="Z588" s="11">
        <v>0</v>
      </c>
      <c r="AA588" s="11">
        <v>1520</v>
      </c>
      <c r="AB588" s="11">
        <v>3673800</v>
      </c>
      <c r="AC588" s="11">
        <v>3237600</v>
      </c>
      <c r="AD588" s="13">
        <v>0.54364261168384875</v>
      </c>
      <c r="AE588" s="13">
        <v>0.97594501718213056</v>
      </c>
      <c r="AF588" s="13">
        <v>4.511340206185567E-2</v>
      </c>
      <c r="AG588" s="13">
        <v>7.0927835051546395E-3</v>
      </c>
      <c r="AH588" s="13">
        <v>1.5717938144329897</v>
      </c>
      <c r="AI588" s="14">
        <v>0</v>
      </c>
      <c r="AJ588" s="14">
        <v>0</v>
      </c>
      <c r="AK588" s="14">
        <v>3.3287002718062762E-3</v>
      </c>
      <c r="AL588" s="11">
        <v>0</v>
      </c>
      <c r="AM588" s="12">
        <v>25742</v>
      </c>
      <c r="AN588" s="12">
        <v>35500</v>
      </c>
      <c r="AO588" s="12">
        <v>0</v>
      </c>
      <c r="AP588" s="31">
        <v>35500</v>
      </c>
      <c r="AQ588" s="11">
        <v>0.87643251988674664</v>
      </c>
    </row>
    <row r="589" spans="1:46" x14ac:dyDescent="0.3">
      <c r="A589" s="28" t="s">
        <v>590</v>
      </c>
      <c r="B589" s="11">
        <v>208</v>
      </c>
      <c r="C589" s="12">
        <v>60739</v>
      </c>
      <c r="D589" s="12">
        <v>60739</v>
      </c>
      <c r="E589" s="12">
        <v>0</v>
      </c>
      <c r="F589" s="12">
        <v>0</v>
      </c>
      <c r="G589" s="12">
        <v>0</v>
      </c>
      <c r="H589" s="12">
        <v>60739</v>
      </c>
      <c r="I589" s="12">
        <v>0</v>
      </c>
      <c r="J589" s="12">
        <v>18803</v>
      </c>
      <c r="K589" s="12">
        <v>0</v>
      </c>
      <c r="L589" s="12">
        <f t="shared" si="9"/>
        <v>18803</v>
      </c>
      <c r="M589" s="12">
        <v>21360</v>
      </c>
      <c r="N589" s="11">
        <v>52002</v>
      </c>
      <c r="O589" s="11">
        <v>9710</v>
      </c>
      <c r="P589" s="11">
        <v>0</v>
      </c>
      <c r="Q589" s="11">
        <v>9710</v>
      </c>
      <c r="R589" s="11">
        <v>3062</v>
      </c>
      <c r="S589" s="11">
        <v>0</v>
      </c>
      <c r="T589" s="11">
        <v>0</v>
      </c>
      <c r="U589" s="11">
        <v>86133</v>
      </c>
      <c r="V589" s="11">
        <v>0</v>
      </c>
      <c r="W589" s="11">
        <v>0</v>
      </c>
      <c r="X589" s="11">
        <v>8599</v>
      </c>
      <c r="Y589" s="11">
        <v>0</v>
      </c>
      <c r="Z589" s="11">
        <v>0</v>
      </c>
      <c r="AA589" s="11">
        <v>6765</v>
      </c>
      <c r="AB589" s="11">
        <v>4924900</v>
      </c>
      <c r="AC589" s="11">
        <v>5057500</v>
      </c>
      <c r="AD589" s="13">
        <v>0.3516686148932317</v>
      </c>
      <c r="AE589" s="13">
        <v>0.8561550239549548</v>
      </c>
      <c r="AF589" s="13">
        <v>0.15986433757552809</v>
      </c>
      <c r="AG589" s="13">
        <v>5.0412420355949228E-2</v>
      </c>
      <c r="AH589" s="13">
        <v>1.4181003967796637</v>
      </c>
      <c r="AI589" s="14">
        <v>0</v>
      </c>
      <c r="AJ589" s="14">
        <v>0</v>
      </c>
      <c r="AK589" s="14">
        <v>1.700247157686604E-3</v>
      </c>
      <c r="AL589" s="11">
        <v>0</v>
      </c>
      <c r="AM589" s="12">
        <v>39680</v>
      </c>
      <c r="AN589" s="12">
        <v>52002</v>
      </c>
      <c r="AO589" s="12">
        <v>0</v>
      </c>
      <c r="AP589" s="31">
        <v>52002</v>
      </c>
      <c r="AQ589" s="11">
        <v>0.56180426473966705</v>
      </c>
    </row>
    <row r="590" spans="1:46" x14ac:dyDescent="0.3">
      <c r="A590" s="28" t="s">
        <v>591</v>
      </c>
      <c r="B590" s="11">
        <v>388</v>
      </c>
      <c r="C590" s="12">
        <v>196508</v>
      </c>
      <c r="D590" s="12">
        <v>196508</v>
      </c>
      <c r="E590" s="12">
        <v>0</v>
      </c>
      <c r="F590" s="12">
        <v>3251</v>
      </c>
      <c r="G590" s="12">
        <v>0</v>
      </c>
      <c r="H590" s="12">
        <v>193257</v>
      </c>
      <c r="I590" s="12">
        <v>0</v>
      </c>
      <c r="J590" s="12">
        <v>55677</v>
      </c>
      <c r="K590" s="12">
        <v>0</v>
      </c>
      <c r="L590" s="12">
        <f t="shared" si="9"/>
        <v>55677</v>
      </c>
      <c r="M590" s="12">
        <v>169896</v>
      </c>
      <c r="N590" s="11">
        <v>118266</v>
      </c>
      <c r="O590" s="11">
        <v>42302</v>
      </c>
      <c r="P590" s="11">
        <v>0</v>
      </c>
      <c r="Q590" s="11">
        <v>42302</v>
      </c>
      <c r="R590" s="11">
        <v>2903</v>
      </c>
      <c r="S590" s="11">
        <v>0</v>
      </c>
      <c r="T590" s="11">
        <v>0</v>
      </c>
      <c r="U590" s="11">
        <v>338974</v>
      </c>
      <c r="V590" s="11">
        <v>3078</v>
      </c>
      <c r="W590" s="11">
        <v>0</v>
      </c>
      <c r="X590" s="11">
        <v>26713</v>
      </c>
      <c r="Y590" s="11">
        <v>0</v>
      </c>
      <c r="Z590" s="11">
        <v>0</v>
      </c>
      <c r="AA590" s="11">
        <v>20031</v>
      </c>
      <c r="AB590" s="11">
        <v>16073300</v>
      </c>
      <c r="AC590" s="11">
        <v>17689475</v>
      </c>
      <c r="AD590" s="13">
        <v>0.87911951442897285</v>
      </c>
      <c r="AE590" s="13">
        <v>0.61196230925658579</v>
      </c>
      <c r="AF590" s="13">
        <v>0.21888987203568305</v>
      </c>
      <c r="AG590" s="13">
        <v>1.5021448123483237E-2</v>
      </c>
      <c r="AH590" s="13">
        <v>1.724993143844725</v>
      </c>
      <c r="AI590" s="14">
        <v>1.7400177224027283E-4</v>
      </c>
      <c r="AJ590" s="14">
        <v>0</v>
      </c>
      <c r="AK590" s="14">
        <v>1.5101069986531539E-3</v>
      </c>
      <c r="AL590" s="11">
        <v>0</v>
      </c>
      <c r="AM590" s="12">
        <v>116072</v>
      </c>
      <c r="AN590" s="12">
        <v>118266</v>
      </c>
      <c r="AO590" s="12">
        <v>0</v>
      </c>
      <c r="AP590" s="31">
        <v>118266</v>
      </c>
      <c r="AQ590" s="11">
        <v>1.3418359740312547</v>
      </c>
    </row>
    <row r="591" spans="1:46" x14ac:dyDescent="0.3">
      <c r="A591" s="28" t="s">
        <v>592</v>
      </c>
      <c r="B591" s="11">
        <v>203</v>
      </c>
      <c r="C591" s="12">
        <v>81461</v>
      </c>
      <c r="D591" s="12">
        <v>81461</v>
      </c>
      <c r="E591" s="12">
        <v>0</v>
      </c>
      <c r="F591" s="12">
        <v>0</v>
      </c>
      <c r="G591" s="12">
        <v>0</v>
      </c>
      <c r="H591" s="12">
        <v>81461</v>
      </c>
      <c r="I591" s="12">
        <v>0</v>
      </c>
      <c r="J591" s="12">
        <v>18453</v>
      </c>
      <c r="K591" s="12">
        <v>0</v>
      </c>
      <c r="L591" s="12">
        <f t="shared" si="9"/>
        <v>18453</v>
      </c>
      <c r="M591" s="12">
        <v>27161</v>
      </c>
      <c r="N591" s="11">
        <v>99001</v>
      </c>
      <c r="O591" s="11">
        <v>3315</v>
      </c>
      <c r="P591" s="11">
        <v>0</v>
      </c>
      <c r="Q591" s="11">
        <v>3315</v>
      </c>
      <c r="R591" s="11">
        <v>1014</v>
      </c>
      <c r="S591" s="11">
        <v>0</v>
      </c>
      <c r="T591" s="11">
        <v>0</v>
      </c>
      <c r="U591" s="11">
        <v>130490</v>
      </c>
      <c r="V591" s="11">
        <v>0</v>
      </c>
      <c r="W591" s="11">
        <v>0</v>
      </c>
      <c r="X591" s="11">
        <v>39096</v>
      </c>
      <c r="Y591" s="11">
        <v>0</v>
      </c>
      <c r="Z591" s="11">
        <v>0</v>
      </c>
      <c r="AA591" s="11">
        <v>6639</v>
      </c>
      <c r="AB591" s="11">
        <v>7035400</v>
      </c>
      <c r="AC591" s="11">
        <v>7831100</v>
      </c>
      <c r="AD591" s="13">
        <v>0.33342335596174855</v>
      </c>
      <c r="AE591" s="13">
        <v>1.2153177594186175</v>
      </c>
      <c r="AF591" s="13">
        <v>4.0694319981340765E-2</v>
      </c>
      <c r="AG591" s="13">
        <v>1.2447674347233645E-2</v>
      </c>
      <c r="AH591" s="13">
        <v>1.6018831097089405</v>
      </c>
      <c r="AI591" s="14">
        <v>0</v>
      </c>
      <c r="AJ591" s="14">
        <v>0</v>
      </c>
      <c r="AK591" s="14">
        <v>4.9924020891062562E-3</v>
      </c>
      <c r="AL591" s="11">
        <v>0</v>
      </c>
      <c r="AM591" s="12">
        <v>55540</v>
      </c>
      <c r="AN591" s="12">
        <v>99001</v>
      </c>
      <c r="AO591" s="12">
        <v>0</v>
      </c>
      <c r="AP591" s="31">
        <v>99001</v>
      </c>
      <c r="AQ591" s="11">
        <v>2.043843471262826</v>
      </c>
    </row>
    <row r="592" spans="1:46" x14ac:dyDescent="0.3">
      <c r="A592" s="28" t="s">
        <v>593</v>
      </c>
      <c r="B592" s="11">
        <v>413</v>
      </c>
      <c r="C592" s="12">
        <v>129417</v>
      </c>
      <c r="D592" s="12">
        <v>129417</v>
      </c>
      <c r="E592" s="12">
        <v>0</v>
      </c>
      <c r="F592" s="12">
        <v>4477</v>
      </c>
      <c r="G592" s="12">
        <v>0</v>
      </c>
      <c r="H592" s="12">
        <v>124940</v>
      </c>
      <c r="I592" s="12">
        <v>0</v>
      </c>
      <c r="J592" s="12">
        <v>51564</v>
      </c>
      <c r="K592" s="12">
        <v>0</v>
      </c>
      <c r="L592" s="12">
        <f t="shared" si="9"/>
        <v>51564</v>
      </c>
      <c r="M592" s="12">
        <v>51187</v>
      </c>
      <c r="N592" s="11">
        <v>243805</v>
      </c>
      <c r="O592" s="11">
        <v>11766</v>
      </c>
      <c r="P592" s="11">
        <v>0</v>
      </c>
      <c r="Q592" s="11">
        <v>11766</v>
      </c>
      <c r="R592" s="11">
        <v>5766</v>
      </c>
      <c r="S592" s="11">
        <v>0</v>
      </c>
      <c r="T592" s="11">
        <v>0</v>
      </c>
      <c r="U592" s="11">
        <v>323722</v>
      </c>
      <c r="V592" s="11">
        <v>0</v>
      </c>
      <c r="W592" s="11">
        <v>0</v>
      </c>
      <c r="X592" s="11">
        <v>31629</v>
      </c>
      <c r="Y592" s="11">
        <v>0</v>
      </c>
      <c r="Z592" s="11">
        <v>0</v>
      </c>
      <c r="AA592" s="11">
        <v>18552</v>
      </c>
      <c r="AB592" s="11">
        <v>9798056</v>
      </c>
      <c r="AC592" s="11">
        <v>11585400</v>
      </c>
      <c r="AD592" s="13">
        <v>0.40969265247318715</v>
      </c>
      <c r="AE592" s="13">
        <v>1.9513766607971827</v>
      </c>
      <c r="AF592" s="13">
        <v>9.4173203137506004E-2</v>
      </c>
      <c r="AG592" s="13">
        <v>4.615015207299504E-2</v>
      </c>
      <c r="AH592" s="13">
        <v>2.5013926684808707</v>
      </c>
      <c r="AI592" s="14">
        <v>0</v>
      </c>
      <c r="AJ592" s="14">
        <v>0</v>
      </c>
      <c r="AK592" s="14">
        <v>2.73007405872909E-3</v>
      </c>
      <c r="AL592" s="11">
        <v>0</v>
      </c>
      <c r="AM592" s="12">
        <v>137833</v>
      </c>
      <c r="AN592" s="12">
        <v>243805</v>
      </c>
      <c r="AO592" s="12">
        <v>0</v>
      </c>
      <c r="AP592" s="31">
        <v>243805</v>
      </c>
      <c r="AQ592" s="11">
        <v>0.95871982890767204</v>
      </c>
    </row>
    <row r="593" spans="1:43" x14ac:dyDescent="0.3">
      <c r="A593" s="28" t="s">
        <v>594</v>
      </c>
      <c r="B593" s="11">
        <v>2343</v>
      </c>
      <c r="C593" s="12">
        <v>1516506</v>
      </c>
      <c r="D593" s="12">
        <v>1516506</v>
      </c>
      <c r="E593" s="12">
        <v>0</v>
      </c>
      <c r="F593" s="12">
        <v>35215</v>
      </c>
      <c r="G593" s="12">
        <v>0</v>
      </c>
      <c r="H593" s="12">
        <v>1481291</v>
      </c>
      <c r="I593" s="12">
        <v>0</v>
      </c>
      <c r="J593" s="12">
        <v>416912</v>
      </c>
      <c r="K593" s="12">
        <v>1335</v>
      </c>
      <c r="L593" s="12">
        <f t="shared" si="9"/>
        <v>418247</v>
      </c>
      <c r="M593" s="12">
        <v>566664</v>
      </c>
      <c r="N593" s="11">
        <v>1331458</v>
      </c>
      <c r="O593" s="11">
        <v>72413</v>
      </c>
      <c r="P593" s="11">
        <v>0</v>
      </c>
      <c r="Q593" s="11">
        <v>72413</v>
      </c>
      <c r="R593" s="11">
        <v>39634</v>
      </c>
      <c r="S593" s="11">
        <v>0</v>
      </c>
      <c r="T593" s="11">
        <v>0</v>
      </c>
      <c r="U593" s="11">
        <v>2057966</v>
      </c>
      <c r="V593" s="11">
        <v>0</v>
      </c>
      <c r="W593" s="11">
        <v>0</v>
      </c>
      <c r="X593" s="11">
        <v>342691</v>
      </c>
      <c r="Y593" s="11">
        <v>0</v>
      </c>
      <c r="Z593" s="11">
        <v>231</v>
      </c>
      <c r="AA593" s="11">
        <v>149997</v>
      </c>
      <c r="AB593" s="11">
        <v>125444247</v>
      </c>
      <c r="AC593" s="11">
        <v>138786500</v>
      </c>
      <c r="AD593" s="13">
        <v>0.38254738603015881</v>
      </c>
      <c r="AE593" s="13">
        <v>0.89884971960269788</v>
      </c>
      <c r="AF593" s="13">
        <v>4.8885060396640499E-2</v>
      </c>
      <c r="AG593" s="13">
        <v>2.6756390202870333E-2</v>
      </c>
      <c r="AH593" s="13">
        <v>1.3570385562323675</v>
      </c>
      <c r="AI593" s="14">
        <v>0</v>
      </c>
      <c r="AJ593" s="14">
        <v>0</v>
      </c>
      <c r="AK593" s="14">
        <v>2.4691954909159034E-3</v>
      </c>
      <c r="AL593" s="11">
        <v>0</v>
      </c>
      <c r="AM593" s="12">
        <v>839827</v>
      </c>
      <c r="AN593" s="12">
        <v>1331458</v>
      </c>
      <c r="AO593" s="12">
        <v>0</v>
      </c>
      <c r="AP593" s="31">
        <v>1331458</v>
      </c>
      <c r="AQ593" s="11">
        <v>0.87211476966607882</v>
      </c>
    </row>
    <row r="594" spans="1:43" x14ac:dyDescent="0.3">
      <c r="A594" s="28" t="s">
        <v>595</v>
      </c>
      <c r="B594" s="11">
        <v>784</v>
      </c>
      <c r="C594" s="12">
        <v>476284</v>
      </c>
      <c r="D594" s="12">
        <v>476284</v>
      </c>
      <c r="E594" s="12">
        <v>0</v>
      </c>
      <c r="F594" s="12">
        <v>3041</v>
      </c>
      <c r="G594" s="12">
        <v>0</v>
      </c>
      <c r="H594" s="12">
        <v>473243</v>
      </c>
      <c r="I594" s="12">
        <v>0</v>
      </c>
      <c r="J594" s="12">
        <v>179227</v>
      </c>
      <c r="K594" s="12">
        <v>1011</v>
      </c>
      <c r="L594" s="12">
        <f t="shared" si="9"/>
        <v>180238</v>
      </c>
      <c r="M594" s="12">
        <v>348223</v>
      </c>
      <c r="N594" s="11">
        <v>385007</v>
      </c>
      <c r="O594" s="11">
        <v>85931</v>
      </c>
      <c r="P594" s="11">
        <v>0</v>
      </c>
      <c r="Q594" s="11">
        <v>85931</v>
      </c>
      <c r="R594" s="11">
        <v>871</v>
      </c>
      <c r="S594" s="11">
        <v>0</v>
      </c>
      <c r="T594" s="11">
        <v>0</v>
      </c>
      <c r="U594" s="11">
        <v>825301</v>
      </c>
      <c r="V594" s="11">
        <v>0</v>
      </c>
      <c r="W594" s="11">
        <v>0</v>
      </c>
      <c r="X594" s="11">
        <v>44068</v>
      </c>
      <c r="Y594" s="11">
        <v>0</v>
      </c>
      <c r="Z594" s="11">
        <v>175</v>
      </c>
      <c r="AA594" s="11">
        <v>64482</v>
      </c>
      <c r="AB594" s="11">
        <v>37614807</v>
      </c>
      <c r="AC594" s="11">
        <v>40403100</v>
      </c>
      <c r="AD594" s="13">
        <v>0.73582282252458042</v>
      </c>
      <c r="AE594" s="13">
        <v>0.8135503324930321</v>
      </c>
      <c r="AF594" s="13">
        <v>0.18157901965797699</v>
      </c>
      <c r="AG594" s="13">
        <v>1.8404920939136976E-3</v>
      </c>
      <c r="AH594" s="13">
        <v>1.7327926667695033</v>
      </c>
      <c r="AI594" s="14">
        <v>0</v>
      </c>
      <c r="AJ594" s="14">
        <v>0</v>
      </c>
      <c r="AK594" s="14">
        <v>1.0907083862376897E-3</v>
      </c>
      <c r="AL594" s="11">
        <v>0</v>
      </c>
      <c r="AM594" s="12">
        <v>300209</v>
      </c>
      <c r="AN594" s="12">
        <v>385007</v>
      </c>
      <c r="AO594" s="12">
        <v>0</v>
      </c>
      <c r="AP594" s="31">
        <v>385007</v>
      </c>
      <c r="AQ594" s="11">
        <v>0.78181127691895269</v>
      </c>
    </row>
    <row r="595" spans="1:43" x14ac:dyDescent="0.3">
      <c r="A595" s="28" t="s">
        <v>596</v>
      </c>
      <c r="B595" s="11">
        <v>118</v>
      </c>
      <c r="C595" s="12">
        <v>41768</v>
      </c>
      <c r="D595" s="12">
        <v>41768</v>
      </c>
      <c r="E595" s="12">
        <v>0</v>
      </c>
      <c r="F595" s="12">
        <v>0</v>
      </c>
      <c r="G595" s="12">
        <v>0</v>
      </c>
      <c r="H595" s="12">
        <v>41768</v>
      </c>
      <c r="I595" s="12">
        <v>0</v>
      </c>
      <c r="J595" s="12">
        <v>581</v>
      </c>
      <c r="K595" s="12">
        <v>0</v>
      </c>
      <c r="L595" s="12">
        <f t="shared" si="9"/>
        <v>581</v>
      </c>
      <c r="M595" s="12">
        <v>19870</v>
      </c>
      <c r="N595" s="11">
        <v>39550</v>
      </c>
      <c r="O595" s="11">
        <v>9873</v>
      </c>
      <c r="P595" s="11">
        <v>0</v>
      </c>
      <c r="Q595" s="11">
        <v>9873</v>
      </c>
      <c r="R595" s="11">
        <v>228</v>
      </c>
      <c r="S595" s="11">
        <v>0</v>
      </c>
      <c r="T595" s="11">
        <v>0</v>
      </c>
      <c r="U595" s="11">
        <v>69522</v>
      </c>
      <c r="V595" s="11">
        <v>0</v>
      </c>
      <c r="W595" s="11">
        <v>0</v>
      </c>
      <c r="X595" s="11">
        <v>10185</v>
      </c>
      <c r="Y595" s="11">
        <v>0</v>
      </c>
      <c r="Z595" s="11">
        <v>0</v>
      </c>
      <c r="AA595" s="11">
        <v>209</v>
      </c>
      <c r="AB595" s="11">
        <v>3954800</v>
      </c>
      <c r="AC595" s="11">
        <v>4598300</v>
      </c>
      <c r="AD595" s="13">
        <v>0.475723041562919</v>
      </c>
      <c r="AE595" s="13">
        <v>0.94689714614058607</v>
      </c>
      <c r="AF595" s="13">
        <v>0.236377130817851</v>
      </c>
      <c r="AG595" s="13">
        <v>5.4587243823022409E-3</v>
      </c>
      <c r="AH595" s="13">
        <v>1.6644560429036583</v>
      </c>
      <c r="AI595" s="14">
        <v>0</v>
      </c>
      <c r="AJ595" s="14">
        <v>0</v>
      </c>
      <c r="AK595" s="14">
        <v>2.2149490028923733E-3</v>
      </c>
      <c r="AL595" s="11">
        <v>0</v>
      </c>
      <c r="AM595" s="12">
        <v>28674</v>
      </c>
      <c r="AN595" s="12">
        <v>39550</v>
      </c>
      <c r="AO595" s="12">
        <v>0</v>
      </c>
      <c r="AP595" s="31">
        <v>39550</v>
      </c>
      <c r="AQ595" s="11">
        <v>0.16511980415584585</v>
      </c>
    </row>
    <row r="596" spans="1:43" x14ac:dyDescent="0.3">
      <c r="A596" s="28" t="s">
        <v>597</v>
      </c>
      <c r="B596" s="11">
        <v>8315</v>
      </c>
      <c r="C596" s="12">
        <v>39732951</v>
      </c>
      <c r="D596" s="12">
        <v>39732951</v>
      </c>
      <c r="E596" s="12">
        <v>0</v>
      </c>
      <c r="F596" s="12">
        <v>98738</v>
      </c>
      <c r="G596" s="12">
        <v>604867</v>
      </c>
      <c r="H596" s="12">
        <v>39029346</v>
      </c>
      <c r="I596" s="12">
        <v>374939</v>
      </c>
      <c r="J596" s="12">
        <v>1592573</v>
      </c>
      <c r="K596" s="12">
        <v>1765494</v>
      </c>
      <c r="L596" s="12">
        <f t="shared" si="9"/>
        <v>3358067</v>
      </c>
      <c r="M596" s="12">
        <v>14913096</v>
      </c>
      <c r="N596" s="11">
        <v>6549119</v>
      </c>
      <c r="O596" s="11">
        <v>8210034</v>
      </c>
      <c r="P596" s="11">
        <v>0</v>
      </c>
      <c r="Q596" s="11">
        <v>8210034</v>
      </c>
      <c r="R596" s="11">
        <v>3604355</v>
      </c>
      <c r="S596" s="11">
        <v>843812</v>
      </c>
      <c r="T596" s="11">
        <v>0</v>
      </c>
      <c r="U596" s="11">
        <v>34206202</v>
      </c>
      <c r="V596" s="11">
        <v>0</v>
      </c>
      <c r="W596" s="11">
        <v>0</v>
      </c>
      <c r="X596" s="11">
        <v>5982006</v>
      </c>
      <c r="Y596" s="11">
        <v>0</v>
      </c>
      <c r="Z596" s="11">
        <v>305535</v>
      </c>
      <c r="AA596" s="11">
        <v>572975</v>
      </c>
      <c r="AB596" s="11">
        <v>3431022859</v>
      </c>
      <c r="AC596" s="11">
        <v>3251737800</v>
      </c>
      <c r="AD596" s="13">
        <v>0.38209956169903536</v>
      </c>
      <c r="AE596" s="13">
        <v>0.16779986526036075</v>
      </c>
      <c r="AF596" s="13">
        <v>0.2103554079537997</v>
      </c>
      <c r="AG596" s="13">
        <v>9.234986924966665E-2</v>
      </c>
      <c r="AH596" s="13">
        <v>0.85260470416286238</v>
      </c>
      <c r="AI596" s="14">
        <v>0</v>
      </c>
      <c r="AJ596" s="14">
        <v>0</v>
      </c>
      <c r="AK596" s="14">
        <v>1.8396335645512378E-3</v>
      </c>
      <c r="AL596" s="11">
        <v>0</v>
      </c>
      <c r="AM596" s="12">
        <v>0</v>
      </c>
      <c r="AN596" s="12">
        <v>6611028.8542503882</v>
      </c>
      <c r="AO596" s="12">
        <v>61909.854250388686</v>
      </c>
      <c r="AP596" s="31">
        <v>6549119</v>
      </c>
      <c r="AQ596" s="11">
        <v>0.36892134955859135</v>
      </c>
    </row>
    <row r="597" spans="1:43" x14ac:dyDescent="0.3">
      <c r="A597" s="28" t="s">
        <v>598</v>
      </c>
      <c r="B597" s="11">
        <v>1802</v>
      </c>
      <c r="C597" s="12">
        <v>2512833</v>
      </c>
      <c r="D597" s="12">
        <v>2512833</v>
      </c>
      <c r="E597" s="12">
        <v>0</v>
      </c>
      <c r="F597" s="12">
        <v>99547</v>
      </c>
      <c r="G597" s="12">
        <v>0</v>
      </c>
      <c r="H597" s="12">
        <v>2413286</v>
      </c>
      <c r="I597" s="12">
        <v>0</v>
      </c>
      <c r="J597" s="12">
        <v>410296</v>
      </c>
      <c r="K597" s="12">
        <v>0</v>
      </c>
      <c r="L597" s="12">
        <f t="shared" si="9"/>
        <v>410296</v>
      </c>
      <c r="M597" s="12">
        <v>1133323</v>
      </c>
      <c r="N597" s="11">
        <v>898062</v>
      </c>
      <c r="O597" s="11">
        <v>580736</v>
      </c>
      <c r="P597" s="11">
        <v>0</v>
      </c>
      <c r="Q597" s="11">
        <v>580736</v>
      </c>
      <c r="R597" s="11">
        <v>40716</v>
      </c>
      <c r="S597" s="11">
        <v>0</v>
      </c>
      <c r="T597" s="11">
        <v>0</v>
      </c>
      <c r="U597" s="11">
        <v>2758592</v>
      </c>
      <c r="V597" s="11">
        <v>0</v>
      </c>
      <c r="W597" s="11">
        <v>0</v>
      </c>
      <c r="X597" s="11">
        <v>404275</v>
      </c>
      <c r="Y597" s="11">
        <v>0</v>
      </c>
      <c r="Z597" s="11">
        <v>0</v>
      </c>
      <c r="AA597" s="11">
        <v>147617</v>
      </c>
      <c r="AB597" s="11">
        <v>226842795</v>
      </c>
      <c r="AC597" s="11">
        <v>229165800</v>
      </c>
      <c r="AD597" s="13">
        <v>0.46961818864403143</v>
      </c>
      <c r="AE597" s="13">
        <v>0.37213243685166203</v>
      </c>
      <c r="AF597" s="13">
        <v>0.2406411838464235</v>
      </c>
      <c r="AG597" s="13">
        <v>1.6871601625335745E-2</v>
      </c>
      <c r="AH597" s="13">
        <v>1.0992634109674528</v>
      </c>
      <c r="AI597" s="14">
        <v>0</v>
      </c>
      <c r="AJ597" s="14">
        <v>0</v>
      </c>
      <c r="AK597" s="14">
        <v>1.7641157624741562E-3</v>
      </c>
      <c r="AL597" s="11">
        <v>0</v>
      </c>
      <c r="AM597" s="12">
        <v>91622</v>
      </c>
      <c r="AN597" s="12">
        <v>898062</v>
      </c>
      <c r="AO597" s="12">
        <v>0</v>
      </c>
      <c r="AP597" s="31">
        <v>898062</v>
      </c>
      <c r="AQ597" s="11">
        <v>0.67417149914470464</v>
      </c>
    </row>
    <row r="598" spans="1:43" x14ac:dyDescent="0.3">
      <c r="A598" s="28" t="s">
        <v>599</v>
      </c>
      <c r="B598" s="11">
        <v>211</v>
      </c>
      <c r="C598" s="12">
        <v>174277</v>
      </c>
      <c r="D598" s="12">
        <v>174277</v>
      </c>
      <c r="E598" s="12">
        <v>0</v>
      </c>
      <c r="F598" s="12">
        <v>4230</v>
      </c>
      <c r="G598" s="12">
        <v>21298</v>
      </c>
      <c r="H598" s="12">
        <v>148749</v>
      </c>
      <c r="I598" s="12">
        <v>29879</v>
      </c>
      <c r="J598" s="12">
        <v>61549</v>
      </c>
      <c r="K598" s="12">
        <v>2507</v>
      </c>
      <c r="L598" s="12">
        <f t="shared" si="9"/>
        <v>64056</v>
      </c>
      <c r="M598" s="12">
        <v>97184</v>
      </c>
      <c r="N598" s="11">
        <v>101302</v>
      </c>
      <c r="O598" s="11">
        <v>18199</v>
      </c>
      <c r="P598" s="11">
        <v>0</v>
      </c>
      <c r="Q598" s="11">
        <v>18199</v>
      </c>
      <c r="R598" s="11">
        <v>22822</v>
      </c>
      <c r="S598" s="11">
        <v>36694</v>
      </c>
      <c r="T598" s="11">
        <v>0</v>
      </c>
      <c r="U598" s="11">
        <v>283011</v>
      </c>
      <c r="V598" s="11">
        <v>0</v>
      </c>
      <c r="W598" s="11">
        <v>0</v>
      </c>
      <c r="X598" s="11">
        <v>17540</v>
      </c>
      <c r="Y598" s="11">
        <v>0</v>
      </c>
      <c r="Z598" s="11">
        <v>434</v>
      </c>
      <c r="AA598" s="11">
        <v>22144</v>
      </c>
      <c r="AB598" s="11">
        <v>13283891</v>
      </c>
      <c r="AC598" s="11">
        <v>14527100</v>
      </c>
      <c r="AD598" s="13">
        <v>0.65334220734257042</v>
      </c>
      <c r="AE598" s="13">
        <v>0.68102642706841732</v>
      </c>
      <c r="AF598" s="13">
        <v>0.12234704098851085</v>
      </c>
      <c r="AG598" s="13">
        <v>0.15342624152095141</v>
      </c>
      <c r="AH598" s="13">
        <v>1.6101419169204498</v>
      </c>
      <c r="AI598" s="14">
        <v>0</v>
      </c>
      <c r="AJ598" s="14">
        <v>0</v>
      </c>
      <c r="AK598" s="14">
        <v>1.2073985860908234E-3</v>
      </c>
      <c r="AL598" s="11">
        <v>0</v>
      </c>
      <c r="AM598" s="12">
        <v>53865</v>
      </c>
      <c r="AN598" s="12">
        <v>121445.57022294463</v>
      </c>
      <c r="AO598" s="12">
        <v>20143.570222944629</v>
      </c>
      <c r="AP598" s="31">
        <v>101302</v>
      </c>
      <c r="AQ598" s="11">
        <v>0.93898499788947098</v>
      </c>
    </row>
    <row r="599" spans="1:43" x14ac:dyDescent="0.3">
      <c r="A599" s="28" t="s">
        <v>600</v>
      </c>
      <c r="B599" s="11">
        <v>2021</v>
      </c>
      <c r="C599" s="12">
        <v>1008585</v>
      </c>
      <c r="D599" s="12">
        <v>1008585</v>
      </c>
      <c r="E599" s="12">
        <v>0</v>
      </c>
      <c r="F599" s="12">
        <v>17142</v>
      </c>
      <c r="G599" s="12">
        <v>0</v>
      </c>
      <c r="H599" s="12">
        <v>991443</v>
      </c>
      <c r="I599" s="12">
        <v>0</v>
      </c>
      <c r="J599" s="12">
        <v>153866</v>
      </c>
      <c r="K599" s="12">
        <v>42645</v>
      </c>
      <c r="L599" s="12">
        <f t="shared" si="9"/>
        <v>196511</v>
      </c>
      <c r="M599" s="12">
        <v>351404</v>
      </c>
      <c r="N599" s="11">
        <v>859333</v>
      </c>
      <c r="O599" s="11">
        <v>37893</v>
      </c>
      <c r="P599" s="11">
        <v>0</v>
      </c>
      <c r="Q599" s="11">
        <v>37893</v>
      </c>
      <c r="R599" s="11">
        <v>23695</v>
      </c>
      <c r="S599" s="11">
        <v>0</v>
      </c>
      <c r="T599" s="11">
        <v>0</v>
      </c>
      <c r="U599" s="11">
        <v>1294323</v>
      </c>
      <c r="V599" s="11">
        <v>0</v>
      </c>
      <c r="W599" s="11">
        <v>0</v>
      </c>
      <c r="X599" s="11">
        <v>195829</v>
      </c>
      <c r="Y599" s="11">
        <v>0</v>
      </c>
      <c r="Z599" s="11">
        <v>7380</v>
      </c>
      <c r="AA599" s="11">
        <v>55358</v>
      </c>
      <c r="AB599" s="11">
        <v>89071010</v>
      </c>
      <c r="AC599" s="11">
        <v>93648800</v>
      </c>
      <c r="AD599" s="13">
        <v>0.35443691669616911</v>
      </c>
      <c r="AE599" s="13">
        <v>0.86674977784905438</v>
      </c>
      <c r="AF599" s="13">
        <v>3.8220048958941662E-2</v>
      </c>
      <c r="AG599" s="13">
        <v>2.3899508090732397E-2</v>
      </c>
      <c r="AH599" s="13">
        <v>1.2833062515948976</v>
      </c>
      <c r="AI599" s="14">
        <v>0</v>
      </c>
      <c r="AJ599" s="14">
        <v>0</v>
      </c>
      <c r="AK599" s="14">
        <v>2.0910999393478616E-3</v>
      </c>
      <c r="AL599" s="11">
        <v>0</v>
      </c>
      <c r="AM599" s="12">
        <v>759741</v>
      </c>
      <c r="AN599" s="12">
        <v>859333</v>
      </c>
      <c r="AO599" s="12">
        <v>0</v>
      </c>
      <c r="AP599" s="31">
        <v>859333</v>
      </c>
      <c r="AQ599" s="11">
        <v>0.7092587008899025</v>
      </c>
    </row>
    <row r="600" spans="1:43" x14ac:dyDescent="0.3">
      <c r="A600" s="28" t="s">
        <v>601</v>
      </c>
      <c r="B600" s="11">
        <v>1771</v>
      </c>
      <c r="C600" s="12">
        <v>1249348</v>
      </c>
      <c r="D600" s="12">
        <v>1249348</v>
      </c>
      <c r="E600" s="12">
        <v>0</v>
      </c>
      <c r="F600" s="12">
        <v>99447</v>
      </c>
      <c r="G600" s="12">
        <v>0</v>
      </c>
      <c r="H600" s="12">
        <v>1149901</v>
      </c>
      <c r="I600" s="12">
        <v>0</v>
      </c>
      <c r="J600" s="12">
        <v>149592</v>
      </c>
      <c r="K600" s="12">
        <v>141400</v>
      </c>
      <c r="L600" s="12">
        <f t="shared" si="9"/>
        <v>290992</v>
      </c>
      <c r="M600" s="12">
        <v>571004</v>
      </c>
      <c r="N600" s="11">
        <v>767387</v>
      </c>
      <c r="O600" s="11">
        <v>275250</v>
      </c>
      <c r="P600" s="11">
        <v>0</v>
      </c>
      <c r="Q600" s="11">
        <v>275250</v>
      </c>
      <c r="R600" s="11">
        <v>27152</v>
      </c>
      <c r="S600" s="11">
        <v>0</v>
      </c>
      <c r="T600" s="11">
        <v>0</v>
      </c>
      <c r="U600" s="11">
        <v>1778405</v>
      </c>
      <c r="V600" s="11">
        <v>0</v>
      </c>
      <c r="W600" s="11">
        <v>0</v>
      </c>
      <c r="X600" s="11">
        <v>168044</v>
      </c>
      <c r="Y600" s="11">
        <v>0</v>
      </c>
      <c r="Z600" s="11">
        <v>24471</v>
      </c>
      <c r="AA600" s="11">
        <v>53821</v>
      </c>
      <c r="AB600" s="11">
        <v>113166406</v>
      </c>
      <c r="AC600" s="11">
        <v>103118400</v>
      </c>
      <c r="AD600" s="13">
        <v>0.49656796541615322</v>
      </c>
      <c r="AE600" s="13">
        <v>0.66735049365119259</v>
      </c>
      <c r="AF600" s="13">
        <v>0.23936843258680529</v>
      </c>
      <c r="AG600" s="13">
        <v>2.3612467508072433E-2</v>
      </c>
      <c r="AH600" s="13">
        <v>1.4268993591622234</v>
      </c>
      <c r="AI600" s="14">
        <v>0</v>
      </c>
      <c r="AJ600" s="14">
        <v>0</v>
      </c>
      <c r="AK600" s="14">
        <v>1.6296218715573555E-3</v>
      </c>
      <c r="AL600" s="11">
        <v>0</v>
      </c>
      <c r="AM600" s="12">
        <v>504273</v>
      </c>
      <c r="AN600" s="12">
        <v>767387</v>
      </c>
      <c r="AO600" s="12">
        <v>0</v>
      </c>
      <c r="AP600" s="31">
        <v>767387</v>
      </c>
      <c r="AQ600" s="11">
        <v>1.5490507714376149</v>
      </c>
    </row>
    <row r="601" spans="1:43" x14ac:dyDescent="0.3">
      <c r="A601" s="28" t="s">
        <v>602</v>
      </c>
      <c r="B601" s="11">
        <v>239</v>
      </c>
      <c r="C601" s="12">
        <v>157418</v>
      </c>
      <c r="D601" s="12">
        <v>157418</v>
      </c>
      <c r="E601" s="12">
        <v>0</v>
      </c>
      <c r="F601" s="12">
        <v>0</v>
      </c>
      <c r="G601" s="12">
        <v>0</v>
      </c>
      <c r="H601" s="12">
        <v>157418</v>
      </c>
      <c r="I601" s="12">
        <v>0</v>
      </c>
      <c r="J601" s="12">
        <v>59255</v>
      </c>
      <c r="K601" s="12">
        <v>0</v>
      </c>
      <c r="L601" s="12">
        <f t="shared" si="9"/>
        <v>59255</v>
      </c>
      <c r="M601" s="12">
        <v>44128</v>
      </c>
      <c r="N601" s="11">
        <v>230004</v>
      </c>
      <c r="O601" s="11">
        <v>5950</v>
      </c>
      <c r="P601" s="11">
        <v>0</v>
      </c>
      <c r="Q601" s="11">
        <v>5950</v>
      </c>
      <c r="R601" s="11">
        <v>8869</v>
      </c>
      <c r="S601" s="11">
        <v>0</v>
      </c>
      <c r="T601" s="11">
        <v>0</v>
      </c>
      <c r="U601" s="11">
        <v>288950</v>
      </c>
      <c r="V601" s="11">
        <v>0</v>
      </c>
      <c r="W601" s="11">
        <v>0</v>
      </c>
      <c r="X601" s="11">
        <v>47368</v>
      </c>
      <c r="Y601" s="11">
        <v>0</v>
      </c>
      <c r="Z601" s="11">
        <v>0</v>
      </c>
      <c r="AA601" s="11">
        <v>21319</v>
      </c>
      <c r="AB601" s="11">
        <v>12154152</v>
      </c>
      <c r="AC601" s="11">
        <v>13553900</v>
      </c>
      <c r="AD601" s="13">
        <v>0.2803237240976254</v>
      </c>
      <c r="AE601" s="13">
        <v>1.4611035586781689</v>
      </c>
      <c r="AF601" s="13">
        <v>3.779745645351866E-2</v>
      </c>
      <c r="AG601" s="13">
        <v>5.6340443913656633E-2</v>
      </c>
      <c r="AH601" s="13">
        <v>1.8355651831429693</v>
      </c>
      <c r="AI601" s="14">
        <v>0</v>
      </c>
      <c r="AJ601" s="14">
        <v>0</v>
      </c>
      <c r="AK601" s="14">
        <v>3.4947874781428223E-3</v>
      </c>
      <c r="AL601" s="11">
        <v>0</v>
      </c>
      <c r="AM601" s="12">
        <v>82381</v>
      </c>
      <c r="AN601" s="12">
        <v>230004</v>
      </c>
      <c r="AO601" s="12">
        <v>0</v>
      </c>
      <c r="AP601" s="31">
        <v>230004</v>
      </c>
      <c r="AQ601" s="11">
        <v>0.57739387270106468</v>
      </c>
    </row>
    <row r="602" spans="1:43" x14ac:dyDescent="0.3">
      <c r="A602" s="28" t="s">
        <v>603</v>
      </c>
      <c r="B602" s="11">
        <v>2688</v>
      </c>
      <c r="C602" s="12">
        <v>3903267</v>
      </c>
      <c r="D602" s="12">
        <v>3903267</v>
      </c>
      <c r="E602" s="12">
        <v>0</v>
      </c>
      <c r="F602" s="12">
        <v>689518</v>
      </c>
      <c r="G602" s="12">
        <v>543751</v>
      </c>
      <c r="H602" s="12">
        <v>2669998</v>
      </c>
      <c r="I602" s="12">
        <v>501085</v>
      </c>
      <c r="J602" s="12">
        <v>1433995</v>
      </c>
      <c r="K602" s="12">
        <v>21758</v>
      </c>
      <c r="L602" s="12">
        <f t="shared" si="9"/>
        <v>1455753</v>
      </c>
      <c r="M602" s="12">
        <v>1020215</v>
      </c>
      <c r="N602" s="11">
        <v>1554245</v>
      </c>
      <c r="O602" s="11">
        <v>590688</v>
      </c>
      <c r="P602" s="11">
        <v>0</v>
      </c>
      <c r="Q602" s="11">
        <v>590688</v>
      </c>
      <c r="R602" s="11">
        <v>226092</v>
      </c>
      <c r="S602" s="11">
        <v>758553</v>
      </c>
      <c r="T602" s="11">
        <v>0</v>
      </c>
      <c r="U602" s="11">
        <v>5024664</v>
      </c>
      <c r="V602" s="11">
        <v>0</v>
      </c>
      <c r="W602" s="11">
        <v>0</v>
      </c>
      <c r="X602" s="11">
        <v>708539</v>
      </c>
      <c r="Y602" s="11">
        <v>0</v>
      </c>
      <c r="Z602" s="11">
        <v>3765</v>
      </c>
      <c r="AA602" s="11">
        <v>515922</v>
      </c>
      <c r="AB602" s="11">
        <v>295688199</v>
      </c>
      <c r="AC602" s="11">
        <v>305828600</v>
      </c>
      <c r="AD602" s="13">
        <v>0.38210328247436892</v>
      </c>
      <c r="AE602" s="13">
        <v>0.58211466825068781</v>
      </c>
      <c r="AF602" s="13">
        <v>0.22123162639073138</v>
      </c>
      <c r="AG602" s="13">
        <v>8.4678715115142411E-2</v>
      </c>
      <c r="AH602" s="13">
        <v>1.2701282922309307</v>
      </c>
      <c r="AI602" s="14">
        <v>0</v>
      </c>
      <c r="AJ602" s="14">
        <v>0</v>
      </c>
      <c r="AK602" s="14">
        <v>2.3167846303452327E-3</v>
      </c>
      <c r="AL602" s="11">
        <v>0</v>
      </c>
      <c r="AM602" s="12">
        <v>649597</v>
      </c>
      <c r="AN602" s="12">
        <v>1843568.4087024131</v>
      </c>
      <c r="AO602" s="12">
        <v>289323.40870241297</v>
      </c>
      <c r="AP602" s="31">
        <v>1554245</v>
      </c>
      <c r="AQ602" s="11">
        <v>1.5035018234579036</v>
      </c>
    </row>
    <row r="603" spans="1:43" x14ac:dyDescent="0.3">
      <c r="A603" s="28" t="s">
        <v>604</v>
      </c>
      <c r="B603" s="11">
        <v>231</v>
      </c>
      <c r="C603" s="12">
        <v>119920</v>
      </c>
      <c r="D603" s="12">
        <v>119920</v>
      </c>
      <c r="E603" s="12">
        <v>0</v>
      </c>
      <c r="F603" s="12">
        <v>0</v>
      </c>
      <c r="G603" s="12">
        <v>0</v>
      </c>
      <c r="H603" s="12">
        <v>119920</v>
      </c>
      <c r="I603" s="12">
        <v>0</v>
      </c>
      <c r="J603" s="12">
        <v>36987</v>
      </c>
      <c r="K603" s="12">
        <v>0</v>
      </c>
      <c r="L603" s="12">
        <f t="shared" si="9"/>
        <v>36987</v>
      </c>
      <c r="M603" s="12">
        <v>40068</v>
      </c>
      <c r="N603" s="11">
        <v>192291</v>
      </c>
      <c r="O603" s="11">
        <v>8682</v>
      </c>
      <c r="P603" s="11">
        <v>0</v>
      </c>
      <c r="Q603" s="11">
        <v>8682</v>
      </c>
      <c r="R603" s="11">
        <v>0</v>
      </c>
      <c r="S603" s="11">
        <v>0</v>
      </c>
      <c r="T603" s="11">
        <v>0</v>
      </c>
      <c r="U603" s="11">
        <v>241041</v>
      </c>
      <c r="V603" s="11">
        <v>0</v>
      </c>
      <c r="W603" s="11">
        <v>0</v>
      </c>
      <c r="X603" s="11">
        <v>43746</v>
      </c>
      <c r="Y603" s="11">
        <v>0</v>
      </c>
      <c r="Z603" s="11">
        <v>0</v>
      </c>
      <c r="AA603" s="11">
        <v>13307</v>
      </c>
      <c r="AB603" s="11">
        <v>9923200</v>
      </c>
      <c r="AC603" s="11">
        <v>10873130</v>
      </c>
      <c r="AD603" s="13">
        <v>0.33412274849899931</v>
      </c>
      <c r="AE603" s="13">
        <v>1.6034939959973316</v>
      </c>
      <c r="AF603" s="13">
        <v>7.2398265510340232E-2</v>
      </c>
      <c r="AG603" s="13">
        <v>0</v>
      </c>
      <c r="AH603" s="13">
        <v>2.0100150100066712</v>
      </c>
      <c r="AI603" s="14">
        <v>0</v>
      </c>
      <c r="AJ603" s="14">
        <v>0</v>
      </c>
      <c r="AK603" s="14">
        <v>4.023312514427768E-3</v>
      </c>
      <c r="AL603" s="11">
        <v>0</v>
      </c>
      <c r="AM603" s="12">
        <v>58721</v>
      </c>
      <c r="AN603" s="12">
        <v>192291</v>
      </c>
      <c r="AO603" s="12">
        <v>0</v>
      </c>
      <c r="AP603" s="31">
        <v>192291</v>
      </c>
      <c r="AQ603" s="11">
        <v>0.35098748233789873</v>
      </c>
    </row>
    <row r="604" spans="1:43" x14ac:dyDescent="0.3">
      <c r="A604" s="28" t="s">
        <v>605</v>
      </c>
      <c r="B604" s="11">
        <v>19966</v>
      </c>
      <c r="C604" s="12">
        <v>22876221</v>
      </c>
      <c r="D604" s="12">
        <v>22876221</v>
      </c>
      <c r="E604" s="12">
        <v>559</v>
      </c>
      <c r="F604" s="12">
        <v>284404</v>
      </c>
      <c r="G604" s="12">
        <v>0</v>
      </c>
      <c r="H604" s="12">
        <v>22591258</v>
      </c>
      <c r="I604" s="12">
        <v>0</v>
      </c>
      <c r="J604" s="12">
        <v>3913568</v>
      </c>
      <c r="K604" s="12">
        <v>24563</v>
      </c>
      <c r="L604" s="12">
        <f t="shared" si="9"/>
        <v>3938131</v>
      </c>
      <c r="M604" s="12">
        <v>9876632</v>
      </c>
      <c r="N604" s="11">
        <v>7828550</v>
      </c>
      <c r="O604" s="11">
        <v>7046901</v>
      </c>
      <c r="P604" s="11">
        <v>0</v>
      </c>
      <c r="Q604" s="11">
        <v>7046901</v>
      </c>
      <c r="R604" s="11">
        <v>0</v>
      </c>
      <c r="S604" s="11">
        <v>0</v>
      </c>
      <c r="T604" s="11">
        <v>685</v>
      </c>
      <c r="U604" s="11">
        <v>25065867</v>
      </c>
      <c r="V604" s="11">
        <v>0</v>
      </c>
      <c r="W604" s="11">
        <v>0</v>
      </c>
      <c r="X604" s="11">
        <v>6088071</v>
      </c>
      <c r="Y604" s="11">
        <v>0</v>
      </c>
      <c r="Z604" s="11">
        <v>4251</v>
      </c>
      <c r="AA604" s="11">
        <v>1408024</v>
      </c>
      <c r="AB604" s="11">
        <v>2087427000</v>
      </c>
      <c r="AC604" s="11">
        <v>2095348400</v>
      </c>
      <c r="AD604" s="13">
        <v>0.43718822564020116</v>
      </c>
      <c r="AE604" s="13">
        <v>0.34653006043311091</v>
      </c>
      <c r="AF604" s="13">
        <v>0.31193043787114466</v>
      </c>
      <c r="AG604" s="13">
        <v>0</v>
      </c>
      <c r="AH604" s="13">
        <v>1.0956487239444568</v>
      </c>
      <c r="AI604" s="14">
        <v>0</v>
      </c>
      <c r="AJ604" s="14">
        <v>0</v>
      </c>
      <c r="AK604" s="14">
        <v>2.9055172877216983E-3</v>
      </c>
      <c r="AL604" s="11">
        <v>0</v>
      </c>
      <c r="AM604" s="12">
        <v>0</v>
      </c>
      <c r="AN604" s="12">
        <v>7828550</v>
      </c>
      <c r="AO604" s="12">
        <v>0</v>
      </c>
      <c r="AP604" s="31">
        <v>7828550</v>
      </c>
      <c r="AQ604" s="11">
        <v>0.3189864198916037</v>
      </c>
    </row>
    <row r="605" spans="1:43" x14ac:dyDescent="0.3">
      <c r="A605" s="28" t="s">
        <v>606</v>
      </c>
      <c r="B605" s="11">
        <v>629</v>
      </c>
      <c r="C605" s="12">
        <v>1553631</v>
      </c>
      <c r="D605" s="12">
        <v>1553631</v>
      </c>
      <c r="E605" s="12">
        <v>0</v>
      </c>
      <c r="F605" s="12">
        <v>32334</v>
      </c>
      <c r="G605" s="12">
        <v>0</v>
      </c>
      <c r="H605" s="12">
        <v>1521297</v>
      </c>
      <c r="I605" s="12">
        <v>0</v>
      </c>
      <c r="J605" s="12">
        <v>242056</v>
      </c>
      <c r="K605" s="12">
        <v>423879</v>
      </c>
      <c r="L605" s="12">
        <f t="shared" si="9"/>
        <v>665935</v>
      </c>
      <c r="M605" s="12">
        <v>620295</v>
      </c>
      <c r="N605" s="11">
        <v>489037</v>
      </c>
      <c r="O605" s="11">
        <v>260125</v>
      </c>
      <c r="P605" s="11">
        <v>0</v>
      </c>
      <c r="Q605" s="11">
        <v>260125</v>
      </c>
      <c r="R605" s="11">
        <v>23443</v>
      </c>
      <c r="S605" s="11">
        <v>0</v>
      </c>
      <c r="T605" s="11">
        <v>0</v>
      </c>
      <c r="U605" s="11">
        <v>1422763</v>
      </c>
      <c r="V605" s="11">
        <v>0</v>
      </c>
      <c r="W605" s="11">
        <v>0</v>
      </c>
      <c r="X605" s="11">
        <v>114884</v>
      </c>
      <c r="Y605" s="11">
        <v>0</v>
      </c>
      <c r="Z605" s="11">
        <v>73356</v>
      </c>
      <c r="AA605" s="11">
        <v>87087</v>
      </c>
      <c r="AB605" s="11">
        <v>138899900</v>
      </c>
      <c r="AC605" s="11">
        <v>87497985</v>
      </c>
      <c r="AD605" s="13">
        <v>0.40774089477597075</v>
      </c>
      <c r="AE605" s="13">
        <v>0.32146056950089297</v>
      </c>
      <c r="AF605" s="13">
        <v>0.17098896533681457</v>
      </c>
      <c r="AG605" s="13">
        <v>1.5409877229758555E-2</v>
      </c>
      <c r="AH605" s="13">
        <v>0.91560030684343674</v>
      </c>
      <c r="AI605" s="14">
        <v>0</v>
      </c>
      <c r="AJ605" s="14">
        <v>0</v>
      </c>
      <c r="AK605" s="14">
        <v>1.3129902362894413E-3</v>
      </c>
      <c r="AL605" s="11">
        <v>0</v>
      </c>
      <c r="AM605" s="12">
        <v>0</v>
      </c>
      <c r="AN605" s="12">
        <v>489037</v>
      </c>
      <c r="AO605" s="12">
        <v>0</v>
      </c>
      <c r="AP605" s="31">
        <v>489037</v>
      </c>
      <c r="AQ605" s="11">
        <v>0.6248132858963259</v>
      </c>
    </row>
    <row r="606" spans="1:43" x14ac:dyDescent="0.3">
      <c r="A606" s="28" t="s">
        <v>607</v>
      </c>
      <c r="B606" s="11">
        <v>26420</v>
      </c>
      <c r="C606" s="12">
        <v>24630313</v>
      </c>
      <c r="D606" s="12">
        <v>24630313</v>
      </c>
      <c r="E606" s="12">
        <v>0</v>
      </c>
      <c r="F606" s="12">
        <v>893841</v>
      </c>
      <c r="G606" s="12">
        <v>0</v>
      </c>
      <c r="H606" s="12">
        <v>23736472</v>
      </c>
      <c r="I606" s="12">
        <v>0</v>
      </c>
      <c r="J606" s="12">
        <v>7805256</v>
      </c>
      <c r="K606" s="12">
        <v>20069</v>
      </c>
      <c r="L606" s="12">
        <f t="shared" si="9"/>
        <v>7825325</v>
      </c>
      <c r="M606" s="12">
        <v>13709966</v>
      </c>
      <c r="N606" s="11">
        <v>14130323</v>
      </c>
      <c r="O606" s="11">
        <v>8986390</v>
      </c>
      <c r="P606" s="11">
        <v>0</v>
      </c>
      <c r="Q606" s="11">
        <v>8986390</v>
      </c>
      <c r="R606" s="11">
        <v>0</v>
      </c>
      <c r="S606" s="11">
        <v>0</v>
      </c>
      <c r="T606" s="11">
        <v>0</v>
      </c>
      <c r="U606" s="11">
        <v>38213446</v>
      </c>
      <c r="V606" s="11">
        <v>0</v>
      </c>
      <c r="W606" s="11">
        <v>0</v>
      </c>
      <c r="X606" s="11">
        <v>4510464</v>
      </c>
      <c r="Y606" s="11">
        <v>0</v>
      </c>
      <c r="Z606" s="11">
        <v>3473</v>
      </c>
      <c r="AA606" s="11">
        <v>2808175</v>
      </c>
      <c r="AB606" s="11">
        <v>2020754306</v>
      </c>
      <c r="AC606" s="11">
        <v>2128681800</v>
      </c>
      <c r="AD606" s="13">
        <v>0.57759072199103556</v>
      </c>
      <c r="AE606" s="13">
        <v>0.5953000513302904</v>
      </c>
      <c r="AF606" s="13">
        <v>0.37858996063104911</v>
      </c>
      <c r="AG606" s="13">
        <v>0</v>
      </c>
      <c r="AH606" s="13">
        <v>1.5514807339523751</v>
      </c>
      <c r="AI606" s="14">
        <v>0</v>
      </c>
      <c r="AJ606" s="14">
        <v>0</v>
      </c>
      <c r="AK606" s="14">
        <v>2.1189000629403603E-3</v>
      </c>
      <c r="AL606" s="11">
        <v>0</v>
      </c>
      <c r="AM606" s="12">
        <v>4652778</v>
      </c>
      <c r="AN606" s="12">
        <v>14130323</v>
      </c>
      <c r="AO606" s="12">
        <v>0</v>
      </c>
      <c r="AP606" s="31">
        <v>14130323</v>
      </c>
      <c r="AQ606" s="11">
        <v>1.2430112220585292</v>
      </c>
    </row>
    <row r="607" spans="1:43" x14ac:dyDescent="0.3">
      <c r="A607" s="28" t="s">
        <v>608</v>
      </c>
      <c r="B607" s="11">
        <v>162</v>
      </c>
      <c r="C607" s="12">
        <v>64042</v>
      </c>
      <c r="D607" s="12">
        <v>64042</v>
      </c>
      <c r="E607" s="12">
        <v>0</v>
      </c>
      <c r="F607" s="12">
        <v>0</v>
      </c>
      <c r="G607" s="12">
        <v>2361</v>
      </c>
      <c r="H607" s="12">
        <v>61681</v>
      </c>
      <c r="I607" s="12">
        <v>19805</v>
      </c>
      <c r="J607" s="12">
        <v>1809</v>
      </c>
      <c r="K607" s="12">
        <v>987</v>
      </c>
      <c r="L607" s="12">
        <f t="shared" si="9"/>
        <v>2796</v>
      </c>
      <c r="M607" s="12">
        <v>29501</v>
      </c>
      <c r="N607" s="11">
        <v>77390</v>
      </c>
      <c r="O607" s="11">
        <v>2072</v>
      </c>
      <c r="P607" s="11">
        <v>0</v>
      </c>
      <c r="Q607" s="11">
        <v>2072</v>
      </c>
      <c r="R607" s="11">
        <v>106</v>
      </c>
      <c r="S607" s="11">
        <v>4068</v>
      </c>
      <c r="T607" s="11">
        <v>0</v>
      </c>
      <c r="U607" s="11">
        <v>113137</v>
      </c>
      <c r="V607" s="11">
        <v>0</v>
      </c>
      <c r="W607" s="11">
        <v>0</v>
      </c>
      <c r="X607" s="11">
        <v>8411</v>
      </c>
      <c r="Y607" s="11">
        <v>0</v>
      </c>
      <c r="Z607" s="11">
        <v>171</v>
      </c>
      <c r="AA607" s="11">
        <v>651</v>
      </c>
      <c r="AB607" s="11">
        <v>6182669</v>
      </c>
      <c r="AC607" s="11">
        <v>7206900</v>
      </c>
      <c r="AD607" s="13">
        <v>0.47828342601449392</v>
      </c>
      <c r="AE607" s="13">
        <v>1.2546813443361813</v>
      </c>
      <c r="AF607" s="13">
        <v>3.3592192085082927E-2</v>
      </c>
      <c r="AG607" s="13">
        <v>1.7185194792561729E-3</v>
      </c>
      <c r="AH607" s="13">
        <v>1.7682754819150144</v>
      </c>
      <c r="AI607" s="14">
        <v>0</v>
      </c>
      <c r="AJ607" s="14">
        <v>0</v>
      </c>
      <c r="AK607" s="14">
        <v>1.1670759966143558E-3</v>
      </c>
      <c r="AL607" s="11">
        <v>0</v>
      </c>
      <c r="AM607" s="12">
        <v>23306</v>
      </c>
      <c r="AN607" s="12">
        <v>102007.83725286917</v>
      </c>
      <c r="AO607" s="12">
        <v>24617.837252869173</v>
      </c>
      <c r="AP607" s="31">
        <v>77390</v>
      </c>
      <c r="AQ607" s="11">
        <v>0.77047017511251548</v>
      </c>
    </row>
    <row r="608" spans="1:43" x14ac:dyDescent="0.3">
      <c r="A608" s="28" t="s">
        <v>609</v>
      </c>
      <c r="B608" s="11">
        <v>4142</v>
      </c>
      <c r="C608" s="12">
        <v>4082520</v>
      </c>
      <c r="D608" s="12">
        <v>4082520</v>
      </c>
      <c r="E608" s="12">
        <v>0</v>
      </c>
      <c r="F608" s="12">
        <v>306077</v>
      </c>
      <c r="G608" s="12">
        <v>0</v>
      </c>
      <c r="H608" s="12">
        <v>3776443</v>
      </c>
      <c r="I608" s="12">
        <v>0</v>
      </c>
      <c r="J608" s="12">
        <v>1550200</v>
      </c>
      <c r="K608" s="12">
        <v>113162</v>
      </c>
      <c r="L608" s="12">
        <f t="shared" si="9"/>
        <v>1663362</v>
      </c>
      <c r="M608" s="12">
        <v>1478773</v>
      </c>
      <c r="N608" s="11">
        <v>2792842</v>
      </c>
      <c r="O608" s="11">
        <v>617298</v>
      </c>
      <c r="P608" s="11">
        <v>0</v>
      </c>
      <c r="Q608" s="11">
        <v>617298</v>
      </c>
      <c r="R608" s="11">
        <v>23905</v>
      </c>
      <c r="S608" s="11">
        <v>0</v>
      </c>
      <c r="T608" s="11">
        <v>0</v>
      </c>
      <c r="U608" s="11">
        <v>5311380</v>
      </c>
      <c r="V608" s="11">
        <v>0</v>
      </c>
      <c r="W608" s="11">
        <v>0</v>
      </c>
      <c r="X608" s="11">
        <v>372895</v>
      </c>
      <c r="Y608" s="11">
        <v>0</v>
      </c>
      <c r="Z608" s="11">
        <v>19583</v>
      </c>
      <c r="AA608" s="11">
        <v>557731</v>
      </c>
      <c r="AB608" s="11">
        <v>313133900</v>
      </c>
      <c r="AC608" s="11">
        <v>312517065</v>
      </c>
      <c r="AD608" s="13">
        <v>0.3915782655795414</v>
      </c>
      <c r="AE608" s="13">
        <v>0.73954300382661675</v>
      </c>
      <c r="AF608" s="13">
        <v>0.16346016608750616</v>
      </c>
      <c r="AG608" s="13">
        <v>6.3300306664234038E-3</v>
      </c>
      <c r="AH608" s="13">
        <v>1.3009114661600876</v>
      </c>
      <c r="AI608" s="14">
        <v>0</v>
      </c>
      <c r="AJ608" s="14">
        <v>0</v>
      </c>
      <c r="AK608" s="14">
        <v>1.1931988417976471E-3</v>
      </c>
      <c r="AL608" s="11">
        <v>0</v>
      </c>
      <c r="AM608" s="12">
        <v>590141</v>
      </c>
      <c r="AN608" s="12">
        <v>2792842</v>
      </c>
      <c r="AO608" s="12">
        <v>0</v>
      </c>
      <c r="AP608" s="31">
        <v>2792842</v>
      </c>
      <c r="AQ608" s="11">
        <v>1.0079793416411469</v>
      </c>
    </row>
    <row r="609" spans="1:43" x14ac:dyDescent="0.3">
      <c r="A609" s="28" t="s">
        <v>610</v>
      </c>
      <c r="B609" s="11">
        <v>1020</v>
      </c>
      <c r="C609" s="12">
        <v>642536</v>
      </c>
      <c r="D609" s="12">
        <v>642536</v>
      </c>
      <c r="E609" s="12">
        <v>0</v>
      </c>
      <c r="F609" s="12">
        <v>0</v>
      </c>
      <c r="G609" s="12">
        <v>0</v>
      </c>
      <c r="H609" s="12">
        <v>642536</v>
      </c>
      <c r="I609" s="12">
        <v>0</v>
      </c>
      <c r="J609" s="12">
        <v>147789</v>
      </c>
      <c r="K609" s="12">
        <v>6037</v>
      </c>
      <c r="L609" s="12">
        <f t="shared" si="9"/>
        <v>153826</v>
      </c>
      <c r="M609" s="12">
        <v>261095</v>
      </c>
      <c r="N609" s="11">
        <v>614862</v>
      </c>
      <c r="O609" s="11">
        <v>92011</v>
      </c>
      <c r="P609" s="11">
        <v>0</v>
      </c>
      <c r="Q609" s="11">
        <v>92011</v>
      </c>
      <c r="R609" s="11">
        <v>9902</v>
      </c>
      <c r="S609" s="11">
        <v>0</v>
      </c>
      <c r="T609" s="11">
        <v>0</v>
      </c>
      <c r="U609" s="11">
        <v>977870</v>
      </c>
      <c r="V609" s="11">
        <v>0</v>
      </c>
      <c r="W609" s="11">
        <v>0</v>
      </c>
      <c r="X609" s="11">
        <v>134544</v>
      </c>
      <c r="Y609" s="11">
        <v>0</v>
      </c>
      <c r="Z609" s="11">
        <v>1045</v>
      </c>
      <c r="AA609" s="11">
        <v>52494</v>
      </c>
      <c r="AB609" s="11">
        <v>54033800</v>
      </c>
      <c r="AC609" s="11">
        <v>59411675</v>
      </c>
      <c r="AD609" s="13">
        <v>0.40635077256371627</v>
      </c>
      <c r="AE609" s="13">
        <v>0.95693003971761892</v>
      </c>
      <c r="AF609" s="13">
        <v>0.14319975845711369</v>
      </c>
      <c r="AG609" s="13">
        <v>1.5410809666695719E-2</v>
      </c>
      <c r="AH609" s="13">
        <v>1.5218913804051444</v>
      </c>
      <c r="AI609" s="14">
        <v>0</v>
      </c>
      <c r="AJ609" s="14">
        <v>0</v>
      </c>
      <c r="AK609" s="14">
        <v>2.2646053995279548E-3</v>
      </c>
      <c r="AL609" s="11">
        <v>0</v>
      </c>
      <c r="AM609" s="12">
        <v>297556</v>
      </c>
      <c r="AN609" s="12">
        <v>614862</v>
      </c>
      <c r="AO609" s="12">
        <v>0</v>
      </c>
      <c r="AP609" s="31">
        <v>614862</v>
      </c>
      <c r="AQ609" s="11">
        <v>0.42017732916222367</v>
      </c>
    </row>
    <row r="610" spans="1:43" x14ac:dyDescent="0.3">
      <c r="A610" s="28" t="s">
        <v>611</v>
      </c>
      <c r="B610" s="11">
        <v>2388</v>
      </c>
      <c r="C610" s="12">
        <v>2006206</v>
      </c>
      <c r="D610" s="12">
        <v>2006206</v>
      </c>
      <c r="E610" s="12">
        <v>0</v>
      </c>
      <c r="F610" s="12">
        <v>99199</v>
      </c>
      <c r="G610" s="12">
        <v>0</v>
      </c>
      <c r="H610" s="12">
        <v>1907007</v>
      </c>
      <c r="I610" s="12">
        <v>0</v>
      </c>
      <c r="J610" s="12">
        <v>667416</v>
      </c>
      <c r="K610" s="12">
        <v>7165</v>
      </c>
      <c r="L610" s="12">
        <f t="shared" si="9"/>
        <v>674581</v>
      </c>
      <c r="M610" s="12">
        <v>924950</v>
      </c>
      <c r="N610" s="11">
        <v>853666</v>
      </c>
      <c r="O610" s="11">
        <v>431828</v>
      </c>
      <c r="P610" s="11">
        <v>0</v>
      </c>
      <c r="Q610" s="11">
        <v>431828</v>
      </c>
      <c r="R610" s="11">
        <v>50759</v>
      </c>
      <c r="S610" s="11">
        <v>0</v>
      </c>
      <c r="T610" s="11">
        <v>0</v>
      </c>
      <c r="U610" s="11">
        <v>2378827</v>
      </c>
      <c r="V610" s="11">
        <v>0</v>
      </c>
      <c r="W610" s="11">
        <v>0</v>
      </c>
      <c r="X610" s="11">
        <v>266794</v>
      </c>
      <c r="Y610" s="11">
        <v>0</v>
      </c>
      <c r="Z610" s="11">
        <v>1240</v>
      </c>
      <c r="AA610" s="11">
        <v>240123</v>
      </c>
      <c r="AB610" s="11">
        <v>159487300</v>
      </c>
      <c r="AC610" s="11">
        <v>174282600</v>
      </c>
      <c r="AD610" s="13">
        <v>0.48502706072919499</v>
      </c>
      <c r="AE610" s="13">
        <v>0.44764701964911507</v>
      </c>
      <c r="AF610" s="13">
        <v>0.22644279753561472</v>
      </c>
      <c r="AG610" s="13">
        <v>2.6617102087197371E-2</v>
      </c>
      <c r="AH610" s="13">
        <v>1.1857339800011222</v>
      </c>
      <c r="AI610" s="14">
        <v>0</v>
      </c>
      <c r="AJ610" s="14">
        <v>0</v>
      </c>
      <c r="AK610" s="14">
        <v>1.5308125997661271E-3</v>
      </c>
      <c r="AL610" s="11">
        <v>0</v>
      </c>
      <c r="AM610" s="12">
        <v>771290</v>
      </c>
      <c r="AN610" s="12">
        <v>853666</v>
      </c>
      <c r="AO610" s="12">
        <v>0</v>
      </c>
      <c r="AP610" s="31">
        <v>853666</v>
      </c>
      <c r="AQ610" s="11">
        <v>0.32698585868603969</v>
      </c>
    </row>
    <row r="611" spans="1:43" x14ac:dyDescent="0.3">
      <c r="A611" s="28" t="s">
        <v>612</v>
      </c>
      <c r="B611" s="11">
        <v>238</v>
      </c>
      <c r="C611" s="12">
        <v>125700</v>
      </c>
      <c r="D611" s="12">
        <v>125700</v>
      </c>
      <c r="E611" s="12">
        <v>0</v>
      </c>
      <c r="F611" s="12">
        <v>0</v>
      </c>
      <c r="G611" s="12">
        <v>0</v>
      </c>
      <c r="H611" s="12">
        <v>125700</v>
      </c>
      <c r="I611" s="12">
        <v>0</v>
      </c>
      <c r="J611" s="12">
        <v>9818</v>
      </c>
      <c r="K611" s="12">
        <v>0</v>
      </c>
      <c r="L611" s="12">
        <f t="shared" si="9"/>
        <v>9818</v>
      </c>
      <c r="M611" s="12">
        <v>92485</v>
      </c>
      <c r="N611" s="11">
        <v>40754</v>
      </c>
      <c r="O611" s="11">
        <v>37201</v>
      </c>
      <c r="P611" s="11">
        <v>0</v>
      </c>
      <c r="Q611" s="11">
        <v>37201</v>
      </c>
      <c r="R611" s="11">
        <v>231</v>
      </c>
      <c r="S611" s="11">
        <v>0</v>
      </c>
      <c r="T611" s="11">
        <v>0</v>
      </c>
      <c r="U611" s="11">
        <v>170672</v>
      </c>
      <c r="V611" s="11">
        <v>0</v>
      </c>
      <c r="W611" s="11">
        <v>0</v>
      </c>
      <c r="X611" s="11">
        <v>19705</v>
      </c>
      <c r="Y611" s="11">
        <v>0</v>
      </c>
      <c r="Z611" s="11">
        <v>0</v>
      </c>
      <c r="AA611" s="11">
        <v>3532</v>
      </c>
      <c r="AB611" s="11">
        <v>11748036</v>
      </c>
      <c r="AC611" s="11">
        <v>12774500</v>
      </c>
      <c r="AD611" s="13">
        <v>0.73575974542561651</v>
      </c>
      <c r="AE611" s="13">
        <v>0.32421638822593479</v>
      </c>
      <c r="AF611" s="13">
        <v>0.29595067621320603</v>
      </c>
      <c r="AG611" s="13">
        <v>1.837708830548926E-3</v>
      </c>
      <c r="AH611" s="13">
        <v>1.3577645186953065</v>
      </c>
      <c r="AI611" s="14">
        <v>0</v>
      </c>
      <c r="AJ611" s="14">
        <v>0</v>
      </c>
      <c r="AK611" s="14">
        <v>1.5425261262671729E-3</v>
      </c>
      <c r="AL611" s="11">
        <v>0</v>
      </c>
      <c r="AM611" s="12">
        <v>38041</v>
      </c>
      <c r="AN611" s="12">
        <v>40754</v>
      </c>
      <c r="AO611" s="12">
        <v>0</v>
      </c>
      <c r="AP611" s="31">
        <v>40754</v>
      </c>
      <c r="AQ611" s="11">
        <v>0.81376814561536415</v>
      </c>
    </row>
    <row r="612" spans="1:43" x14ac:dyDescent="0.3">
      <c r="A612" s="28" t="s">
        <v>613</v>
      </c>
      <c r="B612" s="11">
        <v>2577</v>
      </c>
      <c r="C612" s="12">
        <v>1263221</v>
      </c>
      <c r="D612" s="12">
        <v>1263221</v>
      </c>
      <c r="E612" s="12">
        <v>0</v>
      </c>
      <c r="F612" s="12">
        <v>31299</v>
      </c>
      <c r="G612" s="12">
        <v>0</v>
      </c>
      <c r="H612" s="12">
        <v>1231922</v>
      </c>
      <c r="I612" s="12">
        <v>0</v>
      </c>
      <c r="J612" s="12">
        <v>418037</v>
      </c>
      <c r="K612" s="12">
        <v>3085</v>
      </c>
      <c r="L612" s="12">
        <f t="shared" si="9"/>
        <v>421122</v>
      </c>
      <c r="M612" s="12">
        <v>494058</v>
      </c>
      <c r="N612" s="11">
        <v>956661</v>
      </c>
      <c r="O612" s="11">
        <v>180674</v>
      </c>
      <c r="P612" s="11">
        <v>0</v>
      </c>
      <c r="Q612" s="11">
        <v>180674</v>
      </c>
      <c r="R612" s="11">
        <v>71230</v>
      </c>
      <c r="S612" s="11">
        <v>0</v>
      </c>
      <c r="T612" s="11">
        <v>0</v>
      </c>
      <c r="U612" s="11">
        <v>1745880</v>
      </c>
      <c r="V612" s="11">
        <v>0</v>
      </c>
      <c r="W612" s="11">
        <v>0</v>
      </c>
      <c r="X612" s="11">
        <v>159951</v>
      </c>
      <c r="Y612" s="11">
        <v>0</v>
      </c>
      <c r="Z612" s="11">
        <v>534</v>
      </c>
      <c r="AA612" s="11">
        <v>150401</v>
      </c>
      <c r="AB612" s="11">
        <v>101054200</v>
      </c>
      <c r="AC612" s="11">
        <v>110211825</v>
      </c>
      <c r="AD612" s="13">
        <v>0.40104649482678284</v>
      </c>
      <c r="AE612" s="13">
        <v>0.7765597172548262</v>
      </c>
      <c r="AF612" s="13">
        <v>0.14666025933460072</v>
      </c>
      <c r="AG612" s="13">
        <v>5.7820219137250571E-2</v>
      </c>
      <c r="AH612" s="13">
        <v>1.3820866905534603</v>
      </c>
      <c r="AI612" s="14">
        <v>0</v>
      </c>
      <c r="AJ612" s="14">
        <v>0</v>
      </c>
      <c r="AK612" s="14">
        <v>1.4513052478715418E-3</v>
      </c>
      <c r="AL612" s="11">
        <v>0</v>
      </c>
      <c r="AM612" s="12">
        <v>1004842</v>
      </c>
      <c r="AN612" s="12">
        <v>956661</v>
      </c>
      <c r="AO612" s="12">
        <v>0</v>
      </c>
      <c r="AP612" s="31">
        <v>956661</v>
      </c>
      <c r="AQ612" s="11">
        <v>1.6531174848964749</v>
      </c>
    </row>
    <row r="613" spans="1:43" x14ac:dyDescent="0.3">
      <c r="A613" s="28" t="s">
        <v>614</v>
      </c>
      <c r="B613" s="11">
        <v>229</v>
      </c>
      <c r="C613" s="12">
        <v>119962</v>
      </c>
      <c r="D613" s="12">
        <v>119962</v>
      </c>
      <c r="E613" s="12">
        <v>0</v>
      </c>
      <c r="F613" s="12">
        <v>0</v>
      </c>
      <c r="G613" s="12">
        <v>0</v>
      </c>
      <c r="H613" s="12">
        <v>119962</v>
      </c>
      <c r="I613" s="12">
        <v>0</v>
      </c>
      <c r="J613" s="12">
        <v>19613</v>
      </c>
      <c r="K613" s="12">
        <v>0</v>
      </c>
      <c r="L613" s="12">
        <f t="shared" si="9"/>
        <v>19613</v>
      </c>
      <c r="M613" s="12">
        <v>50577</v>
      </c>
      <c r="N613" s="11">
        <v>219713</v>
      </c>
      <c r="O613" s="11">
        <v>6888</v>
      </c>
      <c r="P613" s="11">
        <v>0</v>
      </c>
      <c r="Q613" s="11">
        <v>6888</v>
      </c>
      <c r="R613" s="11">
        <v>212</v>
      </c>
      <c r="S613" s="11">
        <v>0</v>
      </c>
      <c r="T613" s="11">
        <v>0</v>
      </c>
      <c r="U613" s="11">
        <v>277390</v>
      </c>
      <c r="V613" s="11">
        <v>0</v>
      </c>
      <c r="W613" s="11">
        <v>0</v>
      </c>
      <c r="X613" s="11">
        <v>42372</v>
      </c>
      <c r="Y613" s="11">
        <v>0</v>
      </c>
      <c r="Z613" s="11">
        <v>0</v>
      </c>
      <c r="AA613" s="11">
        <v>7056</v>
      </c>
      <c r="AB613" s="11">
        <v>10629900</v>
      </c>
      <c r="AC613" s="11">
        <v>12621100</v>
      </c>
      <c r="AD613" s="13">
        <v>0.42160850936129773</v>
      </c>
      <c r="AE613" s="13">
        <v>1.831521648522032</v>
      </c>
      <c r="AF613" s="13">
        <v>5.7418182424434402E-2</v>
      </c>
      <c r="AG613" s="13">
        <v>1.7672262883246361E-3</v>
      </c>
      <c r="AH613" s="13">
        <v>2.3123155665960886</v>
      </c>
      <c r="AI613" s="14">
        <v>0</v>
      </c>
      <c r="AJ613" s="14">
        <v>0</v>
      </c>
      <c r="AK613" s="14">
        <v>3.3572351062902601E-3</v>
      </c>
      <c r="AL613" s="11">
        <v>0</v>
      </c>
      <c r="AM613" s="12">
        <v>40302</v>
      </c>
      <c r="AN613" s="12">
        <v>219713</v>
      </c>
      <c r="AO613" s="12">
        <v>0</v>
      </c>
      <c r="AP613" s="31">
        <v>219713</v>
      </c>
      <c r="AQ613" s="11">
        <v>0.79945069075123698</v>
      </c>
    </row>
    <row r="614" spans="1:43" x14ac:dyDescent="0.3">
      <c r="A614" s="28" t="s">
        <v>615</v>
      </c>
      <c r="B614" s="11">
        <v>479</v>
      </c>
      <c r="C614" s="12">
        <v>200161</v>
      </c>
      <c r="D614" s="12">
        <v>200161</v>
      </c>
      <c r="E614" s="12">
        <v>0</v>
      </c>
      <c r="F614" s="12">
        <v>0</v>
      </c>
      <c r="G614" s="12">
        <v>0</v>
      </c>
      <c r="H614" s="12">
        <v>200161</v>
      </c>
      <c r="I614" s="12">
        <v>0</v>
      </c>
      <c r="J614" s="12">
        <v>35844</v>
      </c>
      <c r="K614" s="12">
        <v>0</v>
      </c>
      <c r="L614" s="12">
        <f t="shared" si="9"/>
        <v>35844</v>
      </c>
      <c r="M614" s="12">
        <v>118515</v>
      </c>
      <c r="N614" s="11">
        <v>155439</v>
      </c>
      <c r="O614" s="11">
        <v>44360</v>
      </c>
      <c r="P614" s="11">
        <v>0</v>
      </c>
      <c r="Q614" s="11">
        <v>44360</v>
      </c>
      <c r="R614" s="11">
        <v>4346</v>
      </c>
      <c r="S614" s="11">
        <v>0</v>
      </c>
      <c r="T614" s="11">
        <v>0</v>
      </c>
      <c r="U614" s="11">
        <v>322659</v>
      </c>
      <c r="V614" s="11">
        <v>0</v>
      </c>
      <c r="W614" s="11">
        <v>0</v>
      </c>
      <c r="X614" s="11">
        <v>25334</v>
      </c>
      <c r="Y614" s="11">
        <v>0</v>
      </c>
      <c r="Z614" s="11">
        <v>0</v>
      </c>
      <c r="AA614" s="11">
        <v>12896</v>
      </c>
      <c r="AB614" s="11">
        <v>18131674</v>
      </c>
      <c r="AC614" s="11">
        <v>18795400</v>
      </c>
      <c r="AD614" s="13">
        <v>0.59209836081954026</v>
      </c>
      <c r="AE614" s="13">
        <v>0.77656986126168437</v>
      </c>
      <c r="AF614" s="13">
        <v>0.22162159461633385</v>
      </c>
      <c r="AG614" s="13">
        <v>2.1712521420256693E-2</v>
      </c>
      <c r="AH614" s="13">
        <v>1.612002338117815</v>
      </c>
      <c r="AI614" s="14">
        <v>0</v>
      </c>
      <c r="AJ614" s="14">
        <v>0</v>
      </c>
      <c r="AK614" s="14">
        <v>1.3478829926471371E-3</v>
      </c>
      <c r="AL614" s="11">
        <v>0</v>
      </c>
      <c r="AM614" s="12">
        <v>152197</v>
      </c>
      <c r="AN614" s="12">
        <v>155439</v>
      </c>
      <c r="AO614" s="12">
        <v>0</v>
      </c>
      <c r="AP614" s="31">
        <v>155439</v>
      </c>
      <c r="AQ614" s="11">
        <v>0.56411931926286951</v>
      </c>
    </row>
    <row r="615" spans="1:43" x14ac:dyDescent="0.3">
      <c r="A615" s="28" t="s">
        <v>616</v>
      </c>
      <c r="B615" s="11">
        <v>2395</v>
      </c>
      <c r="C615" s="12">
        <v>3335898</v>
      </c>
      <c r="D615" s="12">
        <v>3335898</v>
      </c>
      <c r="E615" s="12">
        <v>0</v>
      </c>
      <c r="F615" s="12">
        <v>0</v>
      </c>
      <c r="G615" s="12">
        <v>0</v>
      </c>
      <c r="H615" s="12">
        <v>3335898</v>
      </c>
      <c r="I615" s="12">
        <v>0</v>
      </c>
      <c r="J615" s="12">
        <v>496105</v>
      </c>
      <c r="K615" s="12">
        <v>710785</v>
      </c>
      <c r="L615" s="12">
        <f t="shared" si="9"/>
        <v>1206890</v>
      </c>
      <c r="M615" s="12">
        <v>1103222</v>
      </c>
      <c r="N615" s="11">
        <v>1846565</v>
      </c>
      <c r="O615" s="11">
        <v>384609</v>
      </c>
      <c r="P615" s="11">
        <v>0</v>
      </c>
      <c r="Q615" s="11">
        <v>384609</v>
      </c>
      <c r="R615" s="11">
        <v>50465</v>
      </c>
      <c r="S615" s="11">
        <v>0</v>
      </c>
      <c r="T615" s="11">
        <v>0</v>
      </c>
      <c r="U615" s="11">
        <v>3384861</v>
      </c>
      <c r="V615" s="11">
        <v>0</v>
      </c>
      <c r="W615" s="11">
        <v>0</v>
      </c>
      <c r="X615" s="11">
        <v>240437</v>
      </c>
      <c r="Y615" s="11">
        <v>0</v>
      </c>
      <c r="Z615" s="11">
        <v>123013</v>
      </c>
      <c r="AA615" s="11">
        <v>178489</v>
      </c>
      <c r="AB615" s="11">
        <v>301175170</v>
      </c>
      <c r="AC615" s="11">
        <v>214457269</v>
      </c>
      <c r="AD615" s="13">
        <v>0.33071215007173482</v>
      </c>
      <c r="AE615" s="13">
        <v>0.55354360355142751</v>
      </c>
      <c r="AF615" s="13">
        <v>0.11529399280193819</v>
      </c>
      <c r="AG615" s="13">
        <v>1.5127860624035866E-2</v>
      </c>
      <c r="AH615" s="13">
        <v>1.0146776070491363</v>
      </c>
      <c r="AI615" s="14">
        <v>0</v>
      </c>
      <c r="AJ615" s="14">
        <v>0</v>
      </c>
      <c r="AK615" s="14">
        <v>1.1211417599465933E-3</v>
      </c>
      <c r="AL615" s="11">
        <v>0</v>
      </c>
      <c r="AM615" s="12">
        <v>61710</v>
      </c>
      <c r="AN615" s="12">
        <v>1846565</v>
      </c>
      <c r="AO615" s="12">
        <v>0</v>
      </c>
      <c r="AP615" s="31">
        <v>1846565</v>
      </c>
      <c r="AQ615" s="11">
        <v>0.49446077796401045</v>
      </c>
    </row>
    <row r="616" spans="1:43" x14ac:dyDescent="0.3">
      <c r="A616" s="28" t="s">
        <v>617</v>
      </c>
      <c r="B616" s="11">
        <v>3512</v>
      </c>
      <c r="C616" s="12">
        <v>4123158</v>
      </c>
      <c r="D616" s="12">
        <v>4123158</v>
      </c>
      <c r="E616" s="12">
        <v>0</v>
      </c>
      <c r="F616" s="12">
        <v>904050</v>
      </c>
      <c r="G616" s="12">
        <v>0</v>
      </c>
      <c r="H616" s="12">
        <v>3219108</v>
      </c>
      <c r="I616" s="12">
        <v>0</v>
      </c>
      <c r="J616" s="12">
        <v>2019356</v>
      </c>
      <c r="K616" s="12">
        <v>5660</v>
      </c>
      <c r="L616" s="12">
        <f t="shared" si="9"/>
        <v>2025016</v>
      </c>
      <c r="M616" s="12">
        <v>1291227</v>
      </c>
      <c r="N616" s="11">
        <v>1570151</v>
      </c>
      <c r="O616" s="11">
        <v>576252</v>
      </c>
      <c r="P616" s="11">
        <v>0</v>
      </c>
      <c r="Q616" s="11">
        <v>576252</v>
      </c>
      <c r="R616" s="11">
        <v>165011</v>
      </c>
      <c r="S616" s="11">
        <v>0</v>
      </c>
      <c r="T616" s="11">
        <v>0</v>
      </c>
      <c r="U616" s="11">
        <v>4614328</v>
      </c>
      <c r="V616" s="11">
        <v>0</v>
      </c>
      <c r="W616" s="11">
        <v>0</v>
      </c>
      <c r="X616" s="11">
        <v>397025</v>
      </c>
      <c r="Y616" s="11">
        <v>0</v>
      </c>
      <c r="Z616" s="11">
        <v>980</v>
      </c>
      <c r="AA616" s="11">
        <v>726524</v>
      </c>
      <c r="AB616" s="11">
        <v>294834900</v>
      </c>
      <c r="AC616" s="11">
        <v>309643565</v>
      </c>
      <c r="AD616" s="13">
        <v>0.40111328976847005</v>
      </c>
      <c r="AE616" s="13">
        <v>0.48775965267397053</v>
      </c>
      <c r="AF616" s="13">
        <v>0.17900983750778166</v>
      </c>
      <c r="AG616" s="13">
        <v>5.125985210809951E-2</v>
      </c>
      <c r="AH616" s="13">
        <v>1.1191426320583218</v>
      </c>
      <c r="AI616" s="14">
        <v>0</v>
      </c>
      <c r="AJ616" s="14">
        <v>0</v>
      </c>
      <c r="AK616" s="14">
        <v>1.2822000676810448E-3</v>
      </c>
      <c r="AL616" s="11">
        <v>0</v>
      </c>
      <c r="AM616" s="12">
        <v>611811</v>
      </c>
      <c r="AN616" s="12">
        <v>1570151</v>
      </c>
      <c r="AO616" s="12">
        <v>0</v>
      </c>
      <c r="AP616" s="31">
        <v>1570151</v>
      </c>
      <c r="AQ616" s="11">
        <v>0.82569663889686873</v>
      </c>
    </row>
    <row r="617" spans="1:43" x14ac:dyDescent="0.3">
      <c r="A617" s="28" t="s">
        <v>618</v>
      </c>
      <c r="B617" s="11">
        <v>113</v>
      </c>
      <c r="C617" s="12">
        <v>31256</v>
      </c>
      <c r="D617" s="12">
        <v>31256</v>
      </c>
      <c r="E617" s="12">
        <v>0</v>
      </c>
      <c r="F617" s="12">
        <v>0</v>
      </c>
      <c r="G617" s="12">
        <v>0</v>
      </c>
      <c r="H617" s="12">
        <v>31256</v>
      </c>
      <c r="I617" s="12">
        <v>0</v>
      </c>
      <c r="J617" s="12">
        <v>2636</v>
      </c>
      <c r="K617" s="12">
        <v>0</v>
      </c>
      <c r="L617" s="12">
        <f t="shared" si="9"/>
        <v>2636</v>
      </c>
      <c r="M617" s="12">
        <v>13183</v>
      </c>
      <c r="N617" s="11">
        <v>23000</v>
      </c>
      <c r="O617" s="11">
        <v>1632</v>
      </c>
      <c r="P617" s="11">
        <v>0</v>
      </c>
      <c r="Q617" s="11">
        <v>1632</v>
      </c>
      <c r="R617" s="11">
        <v>1652</v>
      </c>
      <c r="S617" s="11">
        <v>0</v>
      </c>
      <c r="T617" s="11">
        <v>0</v>
      </c>
      <c r="U617" s="11">
        <v>39467</v>
      </c>
      <c r="V617" s="11">
        <v>0</v>
      </c>
      <c r="W617" s="11">
        <v>0</v>
      </c>
      <c r="X617" s="11">
        <v>9592</v>
      </c>
      <c r="Y617" s="11">
        <v>0</v>
      </c>
      <c r="Z617" s="11">
        <v>0</v>
      </c>
      <c r="AA617" s="11">
        <v>948</v>
      </c>
      <c r="AB617" s="11">
        <v>2846141</v>
      </c>
      <c r="AC617" s="11">
        <v>3448300</v>
      </c>
      <c r="AD617" s="13">
        <v>0.42177501919631433</v>
      </c>
      <c r="AE617" s="13">
        <v>0.73585871512669565</v>
      </c>
      <c r="AF617" s="13">
        <v>5.2213974916815974E-2</v>
      </c>
      <c r="AG617" s="13">
        <v>5.2853852060404403E-2</v>
      </c>
      <c r="AH617" s="13">
        <v>1.2627015613002306</v>
      </c>
      <c r="AI617" s="14">
        <v>0</v>
      </c>
      <c r="AJ617" s="14">
        <v>0</v>
      </c>
      <c r="AK617" s="14">
        <v>2.7816605283763015E-3</v>
      </c>
      <c r="AL617" s="11">
        <v>0</v>
      </c>
      <c r="AM617" s="12">
        <v>22376</v>
      </c>
      <c r="AN617" s="12">
        <v>23000</v>
      </c>
      <c r="AO617" s="12">
        <v>0</v>
      </c>
      <c r="AP617" s="31">
        <v>23000</v>
      </c>
      <c r="AQ617" s="11">
        <v>0.89565983654181358</v>
      </c>
    </row>
    <row r="618" spans="1:43" x14ac:dyDescent="0.3">
      <c r="A618" s="28" t="s">
        <v>619</v>
      </c>
      <c r="B618" s="11">
        <v>234</v>
      </c>
      <c r="C618" s="12">
        <v>105034</v>
      </c>
      <c r="D618" s="12">
        <v>105034</v>
      </c>
      <c r="E618" s="12">
        <v>0</v>
      </c>
      <c r="F618" s="12">
        <v>0</v>
      </c>
      <c r="G618" s="12">
        <v>0</v>
      </c>
      <c r="H618" s="12">
        <v>105034</v>
      </c>
      <c r="I618" s="12">
        <v>0</v>
      </c>
      <c r="J618" s="12">
        <v>7128</v>
      </c>
      <c r="K618" s="12">
        <v>4896</v>
      </c>
      <c r="L618" s="12">
        <f t="shared" si="9"/>
        <v>12024</v>
      </c>
      <c r="M618" s="12">
        <v>35289</v>
      </c>
      <c r="N618" s="11">
        <v>94349</v>
      </c>
      <c r="O618" s="11">
        <v>23646</v>
      </c>
      <c r="P618" s="11">
        <v>0</v>
      </c>
      <c r="Q618" s="11">
        <v>23646</v>
      </c>
      <c r="R618" s="11">
        <v>0</v>
      </c>
      <c r="S618" s="11">
        <v>0</v>
      </c>
      <c r="T618" s="11">
        <v>0</v>
      </c>
      <c r="U618" s="11">
        <v>153284</v>
      </c>
      <c r="V618" s="11">
        <v>0</v>
      </c>
      <c r="W618" s="11">
        <v>0</v>
      </c>
      <c r="X618" s="11">
        <v>24654</v>
      </c>
      <c r="Y618" s="11">
        <v>0</v>
      </c>
      <c r="Z618" s="11">
        <v>847</v>
      </c>
      <c r="AA618" s="11">
        <v>2565</v>
      </c>
      <c r="AB618" s="11">
        <v>10013800</v>
      </c>
      <c r="AC618" s="11">
        <v>11035400</v>
      </c>
      <c r="AD618" s="13">
        <v>0.33597692175866861</v>
      </c>
      <c r="AE618" s="13">
        <v>0.89827103604547098</v>
      </c>
      <c r="AF618" s="13">
        <v>0.22512710170040179</v>
      </c>
      <c r="AG618" s="13">
        <v>0</v>
      </c>
      <c r="AH618" s="13">
        <v>1.4593750595045414</v>
      </c>
      <c r="AI618" s="14">
        <v>0</v>
      </c>
      <c r="AJ618" s="14">
        <v>0</v>
      </c>
      <c r="AK618" s="14">
        <v>2.2340830418471464E-3</v>
      </c>
      <c r="AL618" s="11">
        <v>0</v>
      </c>
      <c r="AM618" s="12">
        <v>41996</v>
      </c>
      <c r="AN618" s="12">
        <v>94349</v>
      </c>
      <c r="AO618" s="12">
        <v>0</v>
      </c>
      <c r="AP618" s="31">
        <v>94349</v>
      </c>
      <c r="AQ618" s="11">
        <v>0.38469462788045855</v>
      </c>
    </row>
    <row r="619" spans="1:43" x14ac:dyDescent="0.3">
      <c r="A619" s="28" t="s">
        <v>620</v>
      </c>
      <c r="B619" s="11">
        <v>1418</v>
      </c>
      <c r="C619" s="12">
        <v>932122</v>
      </c>
      <c r="D619" s="12">
        <v>932122</v>
      </c>
      <c r="E619" s="12">
        <v>0</v>
      </c>
      <c r="F619" s="12">
        <v>25946</v>
      </c>
      <c r="G619" s="12">
        <v>0</v>
      </c>
      <c r="H619" s="12">
        <v>906176</v>
      </c>
      <c r="I619" s="12">
        <v>0</v>
      </c>
      <c r="J619" s="12">
        <v>166273</v>
      </c>
      <c r="K619" s="12">
        <v>0</v>
      </c>
      <c r="L619" s="12">
        <f t="shared" si="9"/>
        <v>166273</v>
      </c>
      <c r="M619" s="12">
        <v>484476</v>
      </c>
      <c r="N619" s="11">
        <v>336256</v>
      </c>
      <c r="O619" s="11">
        <v>257280</v>
      </c>
      <c r="P619" s="11">
        <v>0</v>
      </c>
      <c r="Q619" s="11">
        <v>257280</v>
      </c>
      <c r="R619" s="11">
        <v>4375</v>
      </c>
      <c r="S619" s="11">
        <v>0</v>
      </c>
      <c r="T619" s="11">
        <v>0</v>
      </c>
      <c r="U619" s="11">
        <v>1113380</v>
      </c>
      <c r="V619" s="11">
        <v>0</v>
      </c>
      <c r="W619" s="11">
        <v>0</v>
      </c>
      <c r="X619" s="11">
        <v>173117</v>
      </c>
      <c r="Y619" s="11">
        <v>0</v>
      </c>
      <c r="Z619" s="11">
        <v>0</v>
      </c>
      <c r="AA619" s="11">
        <v>59822</v>
      </c>
      <c r="AB619" s="11">
        <v>81706500</v>
      </c>
      <c r="AC619" s="11">
        <v>88294500</v>
      </c>
      <c r="AD619" s="13">
        <v>0.53463786284342119</v>
      </c>
      <c r="AE619" s="13">
        <v>0.37107140334769406</v>
      </c>
      <c r="AF619" s="13">
        <v>0.28391835581608871</v>
      </c>
      <c r="AG619" s="13">
        <v>4.8279804364715021E-3</v>
      </c>
      <c r="AH619" s="13">
        <v>1.1944556024436754</v>
      </c>
      <c r="AI619" s="14">
        <v>0</v>
      </c>
      <c r="AJ619" s="14">
        <v>0</v>
      </c>
      <c r="AK619" s="14">
        <v>1.9606770523645299E-3</v>
      </c>
      <c r="AL619" s="11">
        <v>0</v>
      </c>
      <c r="AM619" s="12">
        <v>456686</v>
      </c>
      <c r="AN619" s="12">
        <v>336256</v>
      </c>
      <c r="AO619" s="12">
        <v>0</v>
      </c>
      <c r="AP619" s="31">
        <v>336256</v>
      </c>
      <c r="AQ619" s="11">
        <v>0.86345172897552847</v>
      </c>
    </row>
    <row r="620" spans="1:43" x14ac:dyDescent="0.3">
      <c r="A620" s="28" t="s">
        <v>621</v>
      </c>
      <c r="B620" s="11">
        <v>507</v>
      </c>
      <c r="C620" s="12">
        <v>391904</v>
      </c>
      <c r="D620" s="12">
        <v>391904</v>
      </c>
      <c r="E620" s="12">
        <v>0</v>
      </c>
      <c r="F620" s="12">
        <v>30422</v>
      </c>
      <c r="G620" s="12">
        <v>0</v>
      </c>
      <c r="H620" s="12">
        <v>361482</v>
      </c>
      <c r="I620" s="12">
        <v>0</v>
      </c>
      <c r="J620" s="12">
        <v>107075</v>
      </c>
      <c r="K620" s="12">
        <v>6074</v>
      </c>
      <c r="L620" s="12">
        <f t="shared" si="9"/>
        <v>113149</v>
      </c>
      <c r="M620" s="12">
        <v>107550</v>
      </c>
      <c r="N620" s="11">
        <v>312615</v>
      </c>
      <c r="O620" s="11">
        <v>69706</v>
      </c>
      <c r="P620" s="11">
        <v>0</v>
      </c>
      <c r="Q620" s="11">
        <v>69706</v>
      </c>
      <c r="R620" s="11">
        <v>463</v>
      </c>
      <c r="S620" s="11">
        <v>0</v>
      </c>
      <c r="T620" s="11">
        <v>0</v>
      </c>
      <c r="U620" s="11">
        <v>531599</v>
      </c>
      <c r="V620" s="11">
        <v>0</v>
      </c>
      <c r="W620" s="11">
        <v>0</v>
      </c>
      <c r="X620" s="11">
        <v>53498</v>
      </c>
      <c r="Y620" s="11">
        <v>0</v>
      </c>
      <c r="Z620" s="11">
        <v>1051</v>
      </c>
      <c r="AA620" s="11">
        <v>38523</v>
      </c>
      <c r="AB620" s="11">
        <v>31906165</v>
      </c>
      <c r="AC620" s="11">
        <v>33374800</v>
      </c>
      <c r="AD620" s="13">
        <v>0.29752518797616478</v>
      </c>
      <c r="AE620" s="13">
        <v>0.86481484555247568</v>
      </c>
      <c r="AF620" s="13">
        <v>0.19283394470540718</v>
      </c>
      <c r="AG620" s="13">
        <v>1.2808383266663347E-3</v>
      </c>
      <c r="AH620" s="13">
        <v>1.356454816560714</v>
      </c>
      <c r="AI620" s="14">
        <v>0</v>
      </c>
      <c r="AJ620" s="14">
        <v>0</v>
      </c>
      <c r="AK620" s="14">
        <v>1.6029459352565408E-3</v>
      </c>
      <c r="AL620" s="11">
        <v>0</v>
      </c>
      <c r="AM620" s="12">
        <v>130248</v>
      </c>
      <c r="AN620" s="12">
        <v>312615</v>
      </c>
      <c r="AO620" s="12">
        <v>0</v>
      </c>
      <c r="AP620" s="31">
        <v>312615</v>
      </c>
      <c r="AQ620" s="11">
        <v>0.61022063774397695</v>
      </c>
    </row>
    <row r="621" spans="1:43" x14ac:dyDescent="0.3">
      <c r="A621" s="28" t="s">
        <v>622</v>
      </c>
      <c r="B621" s="11">
        <v>3130</v>
      </c>
      <c r="C621" s="12">
        <v>2642653</v>
      </c>
      <c r="D621" s="12">
        <v>2642653</v>
      </c>
      <c r="E621" s="12">
        <v>0</v>
      </c>
      <c r="F621" s="12">
        <v>55821</v>
      </c>
      <c r="G621" s="12">
        <v>0</v>
      </c>
      <c r="H621" s="12">
        <v>2586832</v>
      </c>
      <c r="I621" s="12">
        <v>0</v>
      </c>
      <c r="J621" s="12">
        <v>860204</v>
      </c>
      <c r="K621" s="12">
        <v>45225</v>
      </c>
      <c r="L621" s="12">
        <f t="shared" si="9"/>
        <v>905429</v>
      </c>
      <c r="M621" s="12">
        <v>1630527</v>
      </c>
      <c r="N621" s="11">
        <v>1597049</v>
      </c>
      <c r="O621" s="11">
        <v>533742</v>
      </c>
      <c r="P621" s="11">
        <v>0</v>
      </c>
      <c r="Q621" s="11">
        <v>533742</v>
      </c>
      <c r="R621" s="11">
        <v>38156</v>
      </c>
      <c r="S621" s="11">
        <v>0</v>
      </c>
      <c r="T621" s="11">
        <v>0</v>
      </c>
      <c r="U621" s="11">
        <v>3881634</v>
      </c>
      <c r="V621" s="11">
        <v>0</v>
      </c>
      <c r="W621" s="11">
        <v>0</v>
      </c>
      <c r="X621" s="11">
        <v>375817</v>
      </c>
      <c r="Y621" s="11">
        <v>0</v>
      </c>
      <c r="Z621" s="11">
        <v>7826</v>
      </c>
      <c r="AA621" s="11">
        <v>309484</v>
      </c>
      <c r="AB621" s="11">
        <v>212929100</v>
      </c>
      <c r="AC621" s="11">
        <v>224087300</v>
      </c>
      <c r="AD621" s="13">
        <v>0.63031808791603006</v>
      </c>
      <c r="AE621" s="13">
        <v>0.61737638934418626</v>
      </c>
      <c r="AF621" s="13">
        <v>0.20633036857437978</v>
      </c>
      <c r="AG621" s="13">
        <v>1.475008813869629E-2</v>
      </c>
      <c r="AH621" s="13">
        <v>1.4687749339732925</v>
      </c>
      <c r="AI621" s="14">
        <v>0</v>
      </c>
      <c r="AJ621" s="14">
        <v>0</v>
      </c>
      <c r="AK621" s="14">
        <v>1.6771008441799245E-3</v>
      </c>
      <c r="AL621" s="11">
        <v>0</v>
      </c>
      <c r="AM621" s="12">
        <v>716878</v>
      </c>
      <c r="AN621" s="12">
        <v>1597049</v>
      </c>
      <c r="AO621" s="12">
        <v>0</v>
      </c>
      <c r="AP621" s="31">
        <v>1597049</v>
      </c>
      <c r="AQ621" s="11">
        <v>0.8411618337324972</v>
      </c>
    </row>
    <row r="622" spans="1:43" x14ac:dyDescent="0.3">
      <c r="A622" s="28" t="s">
        <v>623</v>
      </c>
      <c r="B622" s="11">
        <v>3769</v>
      </c>
      <c r="C622" s="12">
        <v>3449521</v>
      </c>
      <c r="D622" s="12">
        <v>3449521</v>
      </c>
      <c r="E622" s="12">
        <v>1538</v>
      </c>
      <c r="F622" s="12">
        <v>81940</v>
      </c>
      <c r="G622" s="12">
        <v>0</v>
      </c>
      <c r="H622" s="12">
        <v>3366043</v>
      </c>
      <c r="I622" s="12">
        <v>0</v>
      </c>
      <c r="J622" s="12">
        <v>567129</v>
      </c>
      <c r="K622" s="12">
        <v>1002</v>
      </c>
      <c r="L622" s="12">
        <f t="shared" si="9"/>
        <v>568131</v>
      </c>
      <c r="M622" s="12">
        <v>1505725</v>
      </c>
      <c r="N622" s="11">
        <v>2858245</v>
      </c>
      <c r="O622" s="11">
        <v>1099214</v>
      </c>
      <c r="P622" s="11">
        <v>0</v>
      </c>
      <c r="Q622" s="11">
        <v>1099214</v>
      </c>
      <c r="R622" s="11">
        <v>34892</v>
      </c>
      <c r="S622" s="11">
        <v>0</v>
      </c>
      <c r="T622" s="11">
        <v>2560</v>
      </c>
      <c r="U622" s="11">
        <v>5633527</v>
      </c>
      <c r="V622" s="11">
        <v>0</v>
      </c>
      <c r="W622" s="11">
        <v>0</v>
      </c>
      <c r="X622" s="11">
        <v>451709</v>
      </c>
      <c r="Y622" s="11">
        <v>0</v>
      </c>
      <c r="Z622" s="11">
        <v>173</v>
      </c>
      <c r="AA622" s="11">
        <v>204042</v>
      </c>
      <c r="AB622" s="11">
        <v>311342058</v>
      </c>
      <c r="AC622" s="11">
        <v>311264653</v>
      </c>
      <c r="AD622" s="13">
        <v>0.44732791589412257</v>
      </c>
      <c r="AE622" s="13">
        <v>0.84914096462819999</v>
      </c>
      <c r="AF622" s="13">
        <v>0.32655970229732656</v>
      </c>
      <c r="AG622" s="13">
        <v>1.0365880649771854E-2</v>
      </c>
      <c r="AH622" s="13">
        <v>1.6333944634694211</v>
      </c>
      <c r="AI622" s="14">
        <v>0</v>
      </c>
      <c r="AJ622" s="14">
        <v>0</v>
      </c>
      <c r="AK622" s="14">
        <v>1.4512055758544482E-3</v>
      </c>
      <c r="AL622" s="11">
        <v>0</v>
      </c>
      <c r="AM622" s="12">
        <v>657246</v>
      </c>
      <c r="AN622" s="12">
        <v>2858245</v>
      </c>
      <c r="AO622" s="12">
        <v>0</v>
      </c>
      <c r="AP622" s="31">
        <v>2858245</v>
      </c>
      <c r="AQ622" s="11">
        <v>0.95508384770015275</v>
      </c>
    </row>
    <row r="623" spans="1:43" x14ac:dyDescent="0.3">
      <c r="A623" s="28" t="s">
        <v>624</v>
      </c>
      <c r="B623" s="11">
        <v>911</v>
      </c>
      <c r="C623" s="12">
        <v>530355</v>
      </c>
      <c r="D623" s="12">
        <v>530355</v>
      </c>
      <c r="E623" s="12">
        <v>0</v>
      </c>
      <c r="F623" s="12">
        <v>2556</v>
      </c>
      <c r="G623" s="12">
        <v>0</v>
      </c>
      <c r="H623" s="12">
        <v>527799</v>
      </c>
      <c r="I623" s="12">
        <v>0</v>
      </c>
      <c r="J623" s="12">
        <v>153124</v>
      </c>
      <c r="K623" s="12">
        <v>12860</v>
      </c>
      <c r="L623" s="12">
        <f t="shared" si="9"/>
        <v>165984</v>
      </c>
      <c r="M623" s="12">
        <v>154745</v>
      </c>
      <c r="N623" s="11">
        <v>511325</v>
      </c>
      <c r="O623" s="11">
        <v>32201</v>
      </c>
      <c r="P623" s="11">
        <v>0</v>
      </c>
      <c r="Q623" s="11">
        <v>32201</v>
      </c>
      <c r="R623" s="11">
        <v>676</v>
      </c>
      <c r="S623" s="11">
        <v>0</v>
      </c>
      <c r="T623" s="11">
        <v>0</v>
      </c>
      <c r="U623" s="11">
        <v>702331</v>
      </c>
      <c r="V623" s="11">
        <v>0</v>
      </c>
      <c r="W623" s="11">
        <v>0</v>
      </c>
      <c r="X623" s="11">
        <v>47417</v>
      </c>
      <c r="Y623" s="11">
        <v>0</v>
      </c>
      <c r="Z623" s="11">
        <v>2226</v>
      </c>
      <c r="AA623" s="11">
        <v>55091</v>
      </c>
      <c r="AB623" s="11">
        <v>41901243</v>
      </c>
      <c r="AC623" s="11">
        <v>44873600</v>
      </c>
      <c r="AD623" s="13">
        <v>0.29318926333699002</v>
      </c>
      <c r="AE623" s="13">
        <v>0.96878736033982638</v>
      </c>
      <c r="AF623" s="13">
        <v>6.1009967809715439E-2</v>
      </c>
      <c r="AG623" s="13">
        <v>1.2807906039988709E-3</v>
      </c>
      <c r="AH623" s="13">
        <v>1.3242673820905306</v>
      </c>
      <c r="AI623" s="14">
        <v>0</v>
      </c>
      <c r="AJ623" s="14">
        <v>0</v>
      </c>
      <c r="AK623" s="14">
        <v>1.056679205590815E-3</v>
      </c>
      <c r="AL623" s="11">
        <v>0</v>
      </c>
      <c r="AM623" s="12">
        <v>308028</v>
      </c>
      <c r="AN623" s="12">
        <v>511325</v>
      </c>
      <c r="AO623" s="12">
        <v>0</v>
      </c>
      <c r="AP623" s="31">
        <v>511325</v>
      </c>
      <c r="AQ623" s="11">
        <v>9.1926977420433084E-2</v>
      </c>
    </row>
    <row r="624" spans="1:43" x14ac:dyDescent="0.3">
      <c r="A624" s="28" t="s">
        <v>625</v>
      </c>
      <c r="B624" s="11">
        <v>377</v>
      </c>
      <c r="C624" s="12">
        <v>621774</v>
      </c>
      <c r="D624" s="12">
        <v>621774</v>
      </c>
      <c r="E624" s="12">
        <v>0</v>
      </c>
      <c r="F624" s="12">
        <v>0</v>
      </c>
      <c r="G624" s="12">
        <v>8176</v>
      </c>
      <c r="H624" s="12">
        <v>613598</v>
      </c>
      <c r="I624" s="12">
        <v>49671</v>
      </c>
      <c r="J624" s="12">
        <v>24010</v>
      </c>
      <c r="K624" s="12">
        <v>0</v>
      </c>
      <c r="L624" s="12">
        <f t="shared" si="9"/>
        <v>24010</v>
      </c>
      <c r="M624" s="12">
        <v>168335</v>
      </c>
      <c r="N624" s="11">
        <v>55434</v>
      </c>
      <c r="O624" s="11">
        <v>181758</v>
      </c>
      <c r="P624" s="11">
        <v>0</v>
      </c>
      <c r="Q624" s="11">
        <v>181758</v>
      </c>
      <c r="R624" s="11">
        <v>47042</v>
      </c>
      <c r="S624" s="11">
        <v>11406</v>
      </c>
      <c r="T624" s="11">
        <v>0</v>
      </c>
      <c r="U624" s="11">
        <v>463976</v>
      </c>
      <c r="V624" s="11">
        <v>1975</v>
      </c>
      <c r="W624" s="11">
        <v>0</v>
      </c>
      <c r="X624" s="11">
        <v>152818</v>
      </c>
      <c r="Y624" s="11">
        <v>0</v>
      </c>
      <c r="Z624" s="11">
        <v>0</v>
      </c>
      <c r="AA624" s="11">
        <v>8638</v>
      </c>
      <c r="AB624" s="11">
        <v>60538100</v>
      </c>
      <c r="AC624" s="11">
        <v>60865000</v>
      </c>
      <c r="AD624" s="13">
        <v>0.27434085508753286</v>
      </c>
      <c r="AE624" s="13">
        <v>9.0342536970459492E-2</v>
      </c>
      <c r="AF624" s="13">
        <v>0.29621674125404579</v>
      </c>
      <c r="AG624" s="13">
        <v>7.6665830071154073E-2</v>
      </c>
      <c r="AH624" s="13">
        <v>0.73756596338319214</v>
      </c>
      <c r="AI624" s="14">
        <v>3.2448862236096281E-5</v>
      </c>
      <c r="AJ624" s="14">
        <v>0</v>
      </c>
      <c r="AK624" s="14">
        <v>2.5107697363016511E-3</v>
      </c>
      <c r="AL624" s="11">
        <v>0</v>
      </c>
      <c r="AM624" s="12">
        <v>0</v>
      </c>
      <c r="AN624" s="12">
        <v>60000.104895450335</v>
      </c>
      <c r="AO624" s="12">
        <v>4566.1048954503322</v>
      </c>
      <c r="AP624" s="31">
        <v>55434</v>
      </c>
      <c r="AQ624" s="11">
        <v>0.96541652535079003</v>
      </c>
    </row>
    <row r="625" spans="1:43" x14ac:dyDescent="0.3">
      <c r="A625" s="28" t="s">
        <v>626</v>
      </c>
      <c r="B625" s="11">
        <v>4215</v>
      </c>
      <c r="C625" s="12">
        <v>2492845</v>
      </c>
      <c r="D625" s="12">
        <v>2492845</v>
      </c>
      <c r="E625" s="12">
        <v>0</v>
      </c>
      <c r="F625" s="12">
        <v>60038</v>
      </c>
      <c r="G625" s="12">
        <v>0</v>
      </c>
      <c r="H625" s="12">
        <v>2432807</v>
      </c>
      <c r="I625" s="12">
        <v>0</v>
      </c>
      <c r="J625" s="12">
        <v>930704</v>
      </c>
      <c r="K625" s="12">
        <v>2807</v>
      </c>
      <c r="L625" s="12">
        <f t="shared" si="9"/>
        <v>933511</v>
      </c>
      <c r="M625" s="12">
        <v>836744</v>
      </c>
      <c r="N625" s="11">
        <v>2319876</v>
      </c>
      <c r="O625" s="11">
        <v>319646</v>
      </c>
      <c r="P625" s="11">
        <v>0</v>
      </c>
      <c r="Q625" s="11">
        <v>319646</v>
      </c>
      <c r="R625" s="11">
        <v>3746</v>
      </c>
      <c r="S625" s="11">
        <v>0</v>
      </c>
      <c r="T625" s="11">
        <v>0</v>
      </c>
      <c r="U625" s="11">
        <v>3565894</v>
      </c>
      <c r="V625" s="11">
        <v>84785</v>
      </c>
      <c r="W625" s="11">
        <v>0</v>
      </c>
      <c r="X625" s="11">
        <v>406807</v>
      </c>
      <c r="Y625" s="11">
        <v>0</v>
      </c>
      <c r="Z625" s="11">
        <v>486</v>
      </c>
      <c r="AA625" s="11">
        <v>334849</v>
      </c>
      <c r="AB625" s="11">
        <v>195558171</v>
      </c>
      <c r="AC625" s="11">
        <v>215572600</v>
      </c>
      <c r="AD625" s="13">
        <v>0.3439417923411105</v>
      </c>
      <c r="AE625" s="13">
        <v>0.95357995928160355</v>
      </c>
      <c r="AF625" s="13">
        <v>0.13138978965450199</v>
      </c>
      <c r="AG625" s="13">
        <v>1.5397851124236324E-3</v>
      </c>
      <c r="AH625" s="13">
        <v>1.4304513263896397</v>
      </c>
      <c r="AI625" s="14">
        <v>3.9330137503560287E-4</v>
      </c>
      <c r="AJ625" s="14">
        <v>0</v>
      </c>
      <c r="AK625" s="14">
        <v>1.8870997520092998E-3</v>
      </c>
      <c r="AL625" s="11">
        <v>0</v>
      </c>
      <c r="AM625" s="12">
        <v>2334319</v>
      </c>
      <c r="AN625" s="12">
        <v>2319876</v>
      </c>
      <c r="AO625" s="12">
        <v>0</v>
      </c>
      <c r="AP625" s="31">
        <v>2319876</v>
      </c>
      <c r="AQ625" s="11">
        <v>0.92098743832459151</v>
      </c>
    </row>
    <row r="626" spans="1:43" x14ac:dyDescent="0.3">
      <c r="A626" s="28" t="s">
        <v>627</v>
      </c>
      <c r="B626" s="11">
        <v>3483</v>
      </c>
      <c r="C626" s="12">
        <v>2651355</v>
      </c>
      <c r="D626" s="12">
        <v>2651355</v>
      </c>
      <c r="E626" s="12">
        <v>0</v>
      </c>
      <c r="F626" s="12">
        <v>15492</v>
      </c>
      <c r="G626" s="12">
        <v>0</v>
      </c>
      <c r="H626" s="12">
        <v>2635863</v>
      </c>
      <c r="I626" s="12">
        <v>0</v>
      </c>
      <c r="J626" s="12">
        <v>565759</v>
      </c>
      <c r="K626" s="12">
        <v>5237</v>
      </c>
      <c r="L626" s="12">
        <f t="shared" si="9"/>
        <v>570996</v>
      </c>
      <c r="M626" s="12">
        <v>1309464</v>
      </c>
      <c r="N626" s="11">
        <v>2336587</v>
      </c>
      <c r="O626" s="11">
        <v>440222</v>
      </c>
      <c r="P626" s="11">
        <v>0</v>
      </c>
      <c r="Q626" s="11">
        <v>440222</v>
      </c>
      <c r="R626" s="11">
        <v>9199</v>
      </c>
      <c r="S626" s="11">
        <v>0</v>
      </c>
      <c r="T626" s="11">
        <v>0</v>
      </c>
      <c r="U626" s="11">
        <v>4119542</v>
      </c>
      <c r="V626" s="11">
        <v>0</v>
      </c>
      <c r="W626" s="11">
        <v>0</v>
      </c>
      <c r="X626" s="11">
        <v>385490</v>
      </c>
      <c r="Y626" s="11">
        <v>0</v>
      </c>
      <c r="Z626" s="11">
        <v>906</v>
      </c>
      <c r="AA626" s="11">
        <v>203549</v>
      </c>
      <c r="AB626" s="11">
        <v>233504500</v>
      </c>
      <c r="AC626" s="11">
        <v>249636850</v>
      </c>
      <c r="AD626" s="13">
        <v>0.49678757962762099</v>
      </c>
      <c r="AE626" s="13">
        <v>0.88645995637861297</v>
      </c>
      <c r="AF626" s="13">
        <v>0.16701247371354278</v>
      </c>
      <c r="AG626" s="13">
        <v>3.4899385893728163E-3</v>
      </c>
      <c r="AH626" s="13">
        <v>1.5537499483091495</v>
      </c>
      <c r="AI626" s="14">
        <v>0</v>
      </c>
      <c r="AJ626" s="14">
        <v>0</v>
      </c>
      <c r="AK626" s="14">
        <v>1.5442031094367679E-3</v>
      </c>
      <c r="AL626" s="11">
        <v>0</v>
      </c>
      <c r="AM626" s="12">
        <v>835140</v>
      </c>
      <c r="AN626" s="12">
        <v>2336587</v>
      </c>
      <c r="AO626" s="12">
        <v>0</v>
      </c>
      <c r="AP626" s="31">
        <v>2336587</v>
      </c>
      <c r="AQ626" s="11">
        <v>0.77079947831302609</v>
      </c>
    </row>
    <row r="627" spans="1:43" x14ac:dyDescent="0.3">
      <c r="A627" s="28" t="s">
        <v>628</v>
      </c>
      <c r="B627" s="11">
        <v>329</v>
      </c>
      <c r="C627" s="12">
        <v>301468</v>
      </c>
      <c r="D627" s="12">
        <v>301468</v>
      </c>
      <c r="E627" s="12">
        <v>0</v>
      </c>
      <c r="F627" s="12">
        <v>0</v>
      </c>
      <c r="G627" s="12">
        <v>0</v>
      </c>
      <c r="H627" s="12">
        <v>301468</v>
      </c>
      <c r="I627" s="12">
        <v>0</v>
      </c>
      <c r="J627" s="12">
        <v>86347</v>
      </c>
      <c r="K627" s="12">
        <v>0</v>
      </c>
      <c r="L627" s="12">
        <f t="shared" si="9"/>
        <v>86347</v>
      </c>
      <c r="M627" s="12">
        <v>175361</v>
      </c>
      <c r="N627" s="11">
        <v>233556</v>
      </c>
      <c r="O627" s="11">
        <v>42093</v>
      </c>
      <c r="P627" s="11">
        <v>0</v>
      </c>
      <c r="Q627" s="11">
        <v>42093</v>
      </c>
      <c r="R627" s="11">
        <v>5176</v>
      </c>
      <c r="S627" s="11">
        <v>0</v>
      </c>
      <c r="T627" s="11">
        <v>0</v>
      </c>
      <c r="U627" s="11">
        <v>456186</v>
      </c>
      <c r="V627" s="11">
        <v>0</v>
      </c>
      <c r="W627" s="11">
        <v>0</v>
      </c>
      <c r="X627" s="11">
        <v>46709</v>
      </c>
      <c r="Y627" s="11">
        <v>0</v>
      </c>
      <c r="Z627" s="11">
        <v>0</v>
      </c>
      <c r="AA627" s="11">
        <v>31066</v>
      </c>
      <c r="AB627" s="11">
        <v>25258900</v>
      </c>
      <c r="AC627" s="11">
        <v>27435700</v>
      </c>
      <c r="AD627" s="13">
        <v>0.58169026231639842</v>
      </c>
      <c r="AE627" s="13">
        <v>0.7747289927952552</v>
      </c>
      <c r="AF627" s="13">
        <v>0.13962675972242494</v>
      </c>
      <c r="AG627" s="13">
        <v>1.7169318136584979E-2</v>
      </c>
      <c r="AH627" s="13">
        <v>1.5132153329706637</v>
      </c>
      <c r="AI627" s="14">
        <v>0</v>
      </c>
      <c r="AJ627" s="14">
        <v>0</v>
      </c>
      <c r="AK627" s="14">
        <v>1.7024898216557258E-3</v>
      </c>
      <c r="AL627" s="11">
        <v>0</v>
      </c>
      <c r="AM627" s="12">
        <v>36556</v>
      </c>
      <c r="AN627" s="12">
        <v>233556</v>
      </c>
      <c r="AO627" s="12">
        <v>0</v>
      </c>
      <c r="AP627" s="31">
        <v>233556</v>
      </c>
      <c r="AQ627" s="11">
        <v>0.30117070888595149</v>
      </c>
    </row>
    <row r="628" spans="1:43" x14ac:dyDescent="0.3">
      <c r="A628" s="28" t="s">
        <v>629</v>
      </c>
      <c r="B628" s="11">
        <v>276</v>
      </c>
      <c r="C628" s="12">
        <v>570868</v>
      </c>
      <c r="D628" s="12">
        <v>570868</v>
      </c>
      <c r="E628" s="12">
        <v>0</v>
      </c>
      <c r="F628" s="12">
        <v>0</v>
      </c>
      <c r="G628" s="12">
        <v>0</v>
      </c>
      <c r="H628" s="12">
        <v>570868</v>
      </c>
      <c r="I628" s="12">
        <v>0</v>
      </c>
      <c r="J628" s="12">
        <v>478742</v>
      </c>
      <c r="K628" s="12">
        <v>270</v>
      </c>
      <c r="L628" s="12">
        <f t="shared" si="9"/>
        <v>479012</v>
      </c>
      <c r="M628" s="12">
        <v>256498</v>
      </c>
      <c r="N628" s="11">
        <v>167092</v>
      </c>
      <c r="O628" s="11">
        <v>73101</v>
      </c>
      <c r="P628" s="11">
        <v>0</v>
      </c>
      <c r="Q628" s="11">
        <v>73101</v>
      </c>
      <c r="R628" s="11">
        <v>26345</v>
      </c>
      <c r="S628" s="11">
        <v>0</v>
      </c>
      <c r="T628" s="11">
        <v>0</v>
      </c>
      <c r="U628" s="11">
        <v>523037</v>
      </c>
      <c r="V628" s="11">
        <v>0</v>
      </c>
      <c r="W628" s="11">
        <v>0</v>
      </c>
      <c r="X628" s="11">
        <v>89377</v>
      </c>
      <c r="Y628" s="11">
        <v>0</v>
      </c>
      <c r="Z628" s="11">
        <v>47</v>
      </c>
      <c r="AA628" s="11">
        <v>172242</v>
      </c>
      <c r="AB628" s="11">
        <v>33572419</v>
      </c>
      <c r="AC628" s="11">
        <v>32737600</v>
      </c>
      <c r="AD628" s="13">
        <v>0.4493122753421106</v>
      </c>
      <c r="AE628" s="13">
        <v>0.2926981368722717</v>
      </c>
      <c r="AF628" s="13">
        <v>0.12805236937435624</v>
      </c>
      <c r="AG628" s="13">
        <v>4.6149022190769141E-2</v>
      </c>
      <c r="AH628" s="13">
        <v>0.91621180377950762</v>
      </c>
      <c r="AI628" s="14">
        <v>0</v>
      </c>
      <c r="AJ628" s="14">
        <v>0</v>
      </c>
      <c r="AK628" s="14">
        <v>2.7301023899125166E-3</v>
      </c>
      <c r="AL628" s="11">
        <v>0</v>
      </c>
      <c r="AM628" s="12">
        <v>51799</v>
      </c>
      <c r="AN628" s="12">
        <v>167092</v>
      </c>
      <c r="AO628" s="12">
        <v>0</v>
      </c>
      <c r="AP628" s="31">
        <v>167092</v>
      </c>
      <c r="AQ628" s="11">
        <v>0.25795946824610688</v>
      </c>
    </row>
    <row r="629" spans="1:43" x14ac:dyDescent="0.3">
      <c r="A629" s="28" t="s">
        <v>630</v>
      </c>
      <c r="B629" s="11">
        <v>81026</v>
      </c>
      <c r="C629" s="12">
        <v>167827497</v>
      </c>
      <c r="D629" s="12">
        <v>167827497</v>
      </c>
      <c r="E629" s="12">
        <v>238</v>
      </c>
      <c r="F629" s="12">
        <v>2097573</v>
      </c>
      <c r="G629" s="12">
        <v>19545045</v>
      </c>
      <c r="H629" s="12">
        <v>146184641</v>
      </c>
      <c r="I629" s="12">
        <v>9111873</v>
      </c>
      <c r="J629" s="12">
        <v>52407667</v>
      </c>
      <c r="K629" s="12">
        <v>2226</v>
      </c>
      <c r="L629" s="12">
        <f t="shared" si="9"/>
        <v>52409893</v>
      </c>
      <c r="M629" s="12">
        <v>55857049</v>
      </c>
      <c r="N629" s="11">
        <v>38181901</v>
      </c>
      <c r="O629" s="11">
        <v>38036300</v>
      </c>
      <c r="P629" s="11">
        <v>0</v>
      </c>
      <c r="Q629" s="11">
        <v>38036300</v>
      </c>
      <c r="R629" s="11">
        <v>13158561</v>
      </c>
      <c r="S629" s="11">
        <v>27266113</v>
      </c>
      <c r="T629" s="11">
        <v>237</v>
      </c>
      <c r="U629" s="11">
        <v>174595806</v>
      </c>
      <c r="V629" s="11">
        <v>9</v>
      </c>
      <c r="W629" s="11">
        <v>271883</v>
      </c>
      <c r="X629" s="11">
        <v>30933267</v>
      </c>
      <c r="Y629" s="11">
        <v>0</v>
      </c>
      <c r="Z629" s="11">
        <v>385</v>
      </c>
      <c r="AA629" s="11">
        <v>18855228</v>
      </c>
      <c r="AB629" s="11">
        <v>13676615238</v>
      </c>
      <c r="AC629" s="11">
        <v>13801371500</v>
      </c>
      <c r="AD629" s="13">
        <v>0.38209930002153919</v>
      </c>
      <c r="AE629" s="13">
        <v>0.26118955273830718</v>
      </c>
      <c r="AF629" s="13">
        <v>0.26019354523024069</v>
      </c>
      <c r="AG629" s="13">
        <v>9.0013293530611063E-2</v>
      </c>
      <c r="AH629" s="13">
        <v>0.99349569152069805</v>
      </c>
      <c r="AI629" s="14">
        <v>6.5210910379450335E-10</v>
      </c>
      <c r="AJ629" s="14">
        <v>1.9699708829662327E-5</v>
      </c>
      <c r="AK629" s="14">
        <v>2.2413183356451206E-3</v>
      </c>
      <c r="AL629" s="11">
        <v>0</v>
      </c>
      <c r="AM629" s="12">
        <v>0</v>
      </c>
      <c r="AN629" s="12">
        <v>40532394.913806058</v>
      </c>
      <c r="AO629" s="12">
        <v>2350493.9138060585</v>
      </c>
      <c r="AP629" s="31">
        <v>38181901</v>
      </c>
      <c r="AQ629" s="11">
        <v>0.43221814399734704</v>
      </c>
    </row>
    <row r="630" spans="1:43" x14ac:dyDescent="0.3">
      <c r="A630" s="28" t="s">
        <v>631</v>
      </c>
      <c r="B630" s="11">
        <v>166</v>
      </c>
      <c r="C630" s="12">
        <v>134217</v>
      </c>
      <c r="D630" s="12">
        <v>134217</v>
      </c>
      <c r="E630" s="12">
        <v>0</v>
      </c>
      <c r="F630" s="12">
        <v>0</v>
      </c>
      <c r="G630" s="12">
        <v>0</v>
      </c>
      <c r="H630" s="12">
        <v>134217</v>
      </c>
      <c r="I630" s="12">
        <v>0</v>
      </c>
      <c r="J630" s="12">
        <v>31356</v>
      </c>
      <c r="K630" s="12">
        <v>0</v>
      </c>
      <c r="L630" s="12">
        <f t="shared" si="9"/>
        <v>31356</v>
      </c>
      <c r="M630" s="12">
        <v>62007</v>
      </c>
      <c r="N630" s="11">
        <v>67083</v>
      </c>
      <c r="O630" s="11">
        <v>15867</v>
      </c>
      <c r="P630" s="11">
        <v>0</v>
      </c>
      <c r="Q630" s="11">
        <v>15867</v>
      </c>
      <c r="R630" s="11">
        <v>2294</v>
      </c>
      <c r="S630" s="11">
        <v>0</v>
      </c>
      <c r="T630" s="11">
        <v>0</v>
      </c>
      <c r="U630" s="11">
        <v>147251</v>
      </c>
      <c r="V630" s="11">
        <v>0</v>
      </c>
      <c r="W630" s="11">
        <v>0</v>
      </c>
      <c r="X630" s="11">
        <v>34368</v>
      </c>
      <c r="Y630" s="11">
        <v>0</v>
      </c>
      <c r="Z630" s="11">
        <v>0</v>
      </c>
      <c r="AA630" s="11">
        <v>11281</v>
      </c>
      <c r="AB630" s="11">
        <v>13000976</v>
      </c>
      <c r="AC630" s="11">
        <v>8974900</v>
      </c>
      <c r="AD630" s="13">
        <v>0.46199065692125441</v>
      </c>
      <c r="AE630" s="13">
        <v>0.49981000916426382</v>
      </c>
      <c r="AF630" s="13">
        <v>0.11821900355394623</v>
      </c>
      <c r="AG630" s="13">
        <v>1.7091724595245012E-2</v>
      </c>
      <c r="AH630" s="13">
        <v>1.0971113942347097</v>
      </c>
      <c r="AI630" s="14">
        <v>0</v>
      </c>
      <c r="AJ630" s="14">
        <v>0</v>
      </c>
      <c r="AK630" s="14">
        <v>3.8293462879809247E-3</v>
      </c>
      <c r="AL630" s="11">
        <v>0</v>
      </c>
      <c r="AM630" s="12">
        <v>28137</v>
      </c>
      <c r="AN630" s="12">
        <v>67083</v>
      </c>
      <c r="AO630" s="12">
        <v>0</v>
      </c>
      <c r="AP630" s="31">
        <v>67083</v>
      </c>
      <c r="AQ630" s="11">
        <v>1.2310686395828878</v>
      </c>
    </row>
    <row r="631" spans="1:43" x14ac:dyDescent="0.3">
      <c r="A631" s="28" t="s">
        <v>632</v>
      </c>
      <c r="B631" s="11">
        <v>1322</v>
      </c>
      <c r="C631" s="12">
        <v>960370</v>
      </c>
      <c r="D631" s="12">
        <v>960370</v>
      </c>
      <c r="E631" s="12">
        <v>0</v>
      </c>
      <c r="F631" s="12">
        <v>55550</v>
      </c>
      <c r="G631" s="12">
        <v>0</v>
      </c>
      <c r="H631" s="12">
        <v>904820</v>
      </c>
      <c r="I631" s="12">
        <v>0</v>
      </c>
      <c r="J631" s="12">
        <v>261571</v>
      </c>
      <c r="K631" s="12">
        <v>3699</v>
      </c>
      <c r="L631" s="12">
        <f t="shared" si="9"/>
        <v>265270</v>
      </c>
      <c r="M631" s="12">
        <v>277103</v>
      </c>
      <c r="N631" s="11">
        <v>1034426</v>
      </c>
      <c r="O631" s="11">
        <v>90790</v>
      </c>
      <c r="P631" s="11">
        <v>0</v>
      </c>
      <c r="Q631" s="11">
        <v>90790</v>
      </c>
      <c r="R631" s="11">
        <v>0</v>
      </c>
      <c r="S631" s="11">
        <v>0</v>
      </c>
      <c r="T631" s="11">
        <v>0</v>
      </c>
      <c r="U631" s="11">
        <v>1488412</v>
      </c>
      <c r="V631" s="11">
        <v>0</v>
      </c>
      <c r="W631" s="11">
        <v>0</v>
      </c>
      <c r="X631" s="11">
        <v>173584</v>
      </c>
      <c r="Y631" s="11">
        <v>0</v>
      </c>
      <c r="Z631" s="11">
        <v>640</v>
      </c>
      <c r="AA631" s="11">
        <v>94108</v>
      </c>
      <c r="AB631" s="11">
        <v>80743500</v>
      </c>
      <c r="AC631" s="11">
        <v>87144925</v>
      </c>
      <c r="AD631" s="13">
        <v>0.30625207223536172</v>
      </c>
      <c r="AE631" s="13">
        <v>1.1432395393558941</v>
      </c>
      <c r="AF631" s="13">
        <v>0.10034039919542008</v>
      </c>
      <c r="AG631" s="13">
        <v>0</v>
      </c>
      <c r="AH631" s="13">
        <v>1.5498320107866759</v>
      </c>
      <c r="AI631" s="14">
        <v>0</v>
      </c>
      <c r="AJ631" s="14">
        <v>0</v>
      </c>
      <c r="AK631" s="14">
        <v>1.9919002741697234E-3</v>
      </c>
      <c r="AL631" s="11">
        <v>0</v>
      </c>
      <c r="AM631" s="12">
        <v>504191</v>
      </c>
      <c r="AN631" s="12">
        <v>1034426</v>
      </c>
      <c r="AO631" s="12">
        <v>0</v>
      </c>
      <c r="AP631" s="31">
        <v>1034426</v>
      </c>
      <c r="AQ631" s="11">
        <v>0.66516421039763773</v>
      </c>
    </row>
    <row r="632" spans="1:43" x14ac:dyDescent="0.3">
      <c r="A632" s="28" t="s">
        <v>633</v>
      </c>
      <c r="B632" s="11">
        <v>4819</v>
      </c>
      <c r="C632" s="12">
        <v>4315825</v>
      </c>
      <c r="D632" s="12">
        <v>4315825</v>
      </c>
      <c r="E632" s="12">
        <v>0</v>
      </c>
      <c r="F632" s="12">
        <v>129154</v>
      </c>
      <c r="G632" s="12">
        <v>0</v>
      </c>
      <c r="H632" s="12">
        <v>4186671</v>
      </c>
      <c r="I632" s="12">
        <v>0</v>
      </c>
      <c r="J632" s="12">
        <v>1496845</v>
      </c>
      <c r="K632" s="12">
        <v>1881</v>
      </c>
      <c r="L632" s="12">
        <f t="shared" si="9"/>
        <v>1498726</v>
      </c>
      <c r="M632" s="12">
        <v>2781286</v>
      </c>
      <c r="N632" s="11">
        <v>2578824</v>
      </c>
      <c r="O632" s="11">
        <v>1111425</v>
      </c>
      <c r="P632" s="11">
        <v>0</v>
      </c>
      <c r="Q632" s="11">
        <v>1111425</v>
      </c>
      <c r="R632" s="11">
        <v>5721</v>
      </c>
      <c r="S632" s="11">
        <v>0</v>
      </c>
      <c r="T632" s="11">
        <v>0</v>
      </c>
      <c r="U632" s="11">
        <v>6665447</v>
      </c>
      <c r="V632" s="11">
        <v>0</v>
      </c>
      <c r="W632" s="11">
        <v>0</v>
      </c>
      <c r="X632" s="11">
        <v>475106</v>
      </c>
      <c r="Y632" s="11">
        <v>0</v>
      </c>
      <c r="Z632" s="11">
        <v>326</v>
      </c>
      <c r="AA632" s="11">
        <v>538535</v>
      </c>
      <c r="AB632" s="11">
        <v>347222894</v>
      </c>
      <c r="AC632" s="11">
        <v>369703200</v>
      </c>
      <c r="AD632" s="13">
        <v>0.66431921686705264</v>
      </c>
      <c r="AE632" s="13">
        <v>0.61596050895807197</v>
      </c>
      <c r="AF632" s="13">
        <v>0.26546748000977388</v>
      </c>
      <c r="AG632" s="13">
        <v>1.3664794773699676E-3</v>
      </c>
      <c r="AH632" s="13">
        <v>1.5471136853122684</v>
      </c>
      <c r="AI632" s="14">
        <v>0</v>
      </c>
      <c r="AJ632" s="14">
        <v>0</v>
      </c>
      <c r="AK632" s="14">
        <v>1.2851011297711245E-3</v>
      </c>
      <c r="AL632" s="11">
        <v>0</v>
      </c>
      <c r="AM632" s="12">
        <v>1022826</v>
      </c>
      <c r="AN632" s="12">
        <v>2578824</v>
      </c>
      <c r="AO632" s="12">
        <v>0</v>
      </c>
      <c r="AP632" s="31">
        <v>2578824</v>
      </c>
      <c r="AQ632" s="11">
        <v>1.0266436695979833</v>
      </c>
    </row>
    <row r="633" spans="1:43" x14ac:dyDescent="0.3">
      <c r="A633" s="28" t="s">
        <v>634</v>
      </c>
      <c r="B633" s="11">
        <v>520</v>
      </c>
      <c r="C633" s="12">
        <v>390283</v>
      </c>
      <c r="D633" s="12">
        <v>390283</v>
      </c>
      <c r="E633" s="12">
        <v>0</v>
      </c>
      <c r="F633" s="12">
        <v>0</v>
      </c>
      <c r="G633" s="12">
        <v>0</v>
      </c>
      <c r="H633" s="12">
        <v>390283</v>
      </c>
      <c r="I633" s="12">
        <v>0</v>
      </c>
      <c r="J633" s="12">
        <v>112278</v>
      </c>
      <c r="K633" s="12">
        <v>0</v>
      </c>
      <c r="L633" s="12">
        <f t="shared" si="9"/>
        <v>112278</v>
      </c>
      <c r="M633" s="12">
        <v>231284</v>
      </c>
      <c r="N633" s="11">
        <v>399361</v>
      </c>
      <c r="O633" s="11">
        <v>31547</v>
      </c>
      <c r="P633" s="11">
        <v>0</v>
      </c>
      <c r="Q633" s="11">
        <v>31547</v>
      </c>
      <c r="R633" s="11">
        <v>8473</v>
      </c>
      <c r="S633" s="11">
        <v>0</v>
      </c>
      <c r="T633" s="11">
        <v>0</v>
      </c>
      <c r="U633" s="11">
        <v>670664</v>
      </c>
      <c r="V633" s="11">
        <v>0</v>
      </c>
      <c r="W633" s="11">
        <v>0</v>
      </c>
      <c r="X633" s="11">
        <v>33484</v>
      </c>
      <c r="Y633" s="11">
        <v>0</v>
      </c>
      <c r="Z633" s="11">
        <v>0</v>
      </c>
      <c r="AA633" s="11">
        <v>40395</v>
      </c>
      <c r="AB633" s="11">
        <v>32978031</v>
      </c>
      <c r="AC633" s="11">
        <v>35109600</v>
      </c>
      <c r="AD633" s="13">
        <v>0.59260587829856792</v>
      </c>
      <c r="AE633" s="13">
        <v>1.0232600446342781</v>
      </c>
      <c r="AF633" s="13">
        <v>8.0831089235247247E-2</v>
      </c>
      <c r="AG633" s="13">
        <v>2.170988744065204E-2</v>
      </c>
      <c r="AH633" s="13">
        <v>1.7184068996087454</v>
      </c>
      <c r="AI633" s="14">
        <v>0</v>
      </c>
      <c r="AJ633" s="14">
        <v>0</v>
      </c>
      <c r="AK633" s="14">
        <v>9.5369927313327405E-4</v>
      </c>
      <c r="AL633" s="11">
        <v>0</v>
      </c>
      <c r="AM633" s="12">
        <v>105626</v>
      </c>
      <c r="AN633" s="12">
        <v>399361</v>
      </c>
      <c r="AO633" s="12">
        <v>0</v>
      </c>
      <c r="AP633" s="31">
        <v>399361</v>
      </c>
      <c r="AQ633" s="11">
        <v>0.32496298900169401</v>
      </c>
    </row>
    <row r="634" spans="1:43" x14ac:dyDescent="0.3">
      <c r="A634" s="28" t="s">
        <v>635</v>
      </c>
      <c r="B634" s="11">
        <v>27617</v>
      </c>
      <c r="C634" s="12">
        <v>44008214</v>
      </c>
      <c r="D634" s="12">
        <v>44008214</v>
      </c>
      <c r="E634" s="12">
        <v>0</v>
      </c>
      <c r="F634" s="12">
        <v>823720</v>
      </c>
      <c r="G634" s="12">
        <v>1521380</v>
      </c>
      <c r="H634" s="12">
        <v>41663114</v>
      </c>
      <c r="I634" s="12">
        <v>3392373</v>
      </c>
      <c r="J634" s="12">
        <v>4135516</v>
      </c>
      <c r="K634" s="12">
        <v>217997</v>
      </c>
      <c r="L634" s="12">
        <f t="shared" si="9"/>
        <v>4353513</v>
      </c>
      <c r="M634" s="12">
        <v>12924435</v>
      </c>
      <c r="N634" s="11">
        <v>12609505</v>
      </c>
      <c r="O634" s="11">
        <v>12131806</v>
      </c>
      <c r="P634" s="11">
        <v>0</v>
      </c>
      <c r="Q634" s="11">
        <v>12131806</v>
      </c>
      <c r="R634" s="11">
        <v>3218044</v>
      </c>
      <c r="S634" s="11">
        <v>2122387</v>
      </c>
      <c r="T634" s="11">
        <v>0</v>
      </c>
      <c r="U634" s="11">
        <v>43815184</v>
      </c>
      <c r="V634" s="11">
        <v>1</v>
      </c>
      <c r="W634" s="11">
        <v>253575</v>
      </c>
      <c r="X634" s="11">
        <v>7658980</v>
      </c>
      <c r="Y634" s="11">
        <v>0</v>
      </c>
      <c r="Z634" s="11">
        <v>37727</v>
      </c>
      <c r="AA634" s="11">
        <v>1487876</v>
      </c>
      <c r="AB634" s="11">
        <v>4055591900</v>
      </c>
      <c r="AC634" s="11">
        <v>4051630000</v>
      </c>
      <c r="AD634" s="13">
        <v>0.31021288999185226</v>
      </c>
      <c r="AE634" s="13">
        <v>0.30265392548430248</v>
      </c>
      <c r="AF634" s="13">
        <v>0.29118817186828616</v>
      </c>
      <c r="AG634" s="13">
        <v>7.7239641760815089E-2</v>
      </c>
      <c r="AH634" s="13">
        <v>0.981294629105256</v>
      </c>
      <c r="AI634" s="14">
        <v>2.4681424513097199E-10</v>
      </c>
      <c r="AJ634" s="14">
        <v>6.2585922209086221E-5</v>
      </c>
      <c r="AK634" s="14">
        <v>1.8903453671732118E-3</v>
      </c>
      <c r="AL634" s="11">
        <v>0</v>
      </c>
      <c r="AM634" s="12">
        <v>0</v>
      </c>
      <c r="AN634" s="12">
        <v>13711900.669888644</v>
      </c>
      <c r="AO634" s="12">
        <v>1102395.6698886438</v>
      </c>
      <c r="AP634" s="31">
        <v>12609505</v>
      </c>
      <c r="AQ634" s="11">
        <v>0.60177136783462837</v>
      </c>
    </row>
    <row r="635" spans="1:43" x14ac:dyDescent="0.3">
      <c r="A635" s="28" t="s">
        <v>636</v>
      </c>
      <c r="B635" s="11">
        <v>3120</v>
      </c>
      <c r="C635" s="12">
        <v>2828129</v>
      </c>
      <c r="D635" s="12">
        <v>2828129</v>
      </c>
      <c r="E635" s="12">
        <v>193</v>
      </c>
      <c r="F635" s="12">
        <v>0</v>
      </c>
      <c r="G635" s="12">
        <v>0</v>
      </c>
      <c r="H635" s="12">
        <v>2827936</v>
      </c>
      <c r="I635" s="12">
        <v>0</v>
      </c>
      <c r="J635" s="12">
        <v>852803</v>
      </c>
      <c r="K635" s="12">
        <v>271</v>
      </c>
      <c r="L635" s="12">
        <f t="shared" si="9"/>
        <v>853074</v>
      </c>
      <c r="M635" s="12">
        <v>1898983</v>
      </c>
      <c r="N635" s="11">
        <v>1691130</v>
      </c>
      <c r="O635" s="11">
        <v>698470</v>
      </c>
      <c r="P635" s="11">
        <v>0</v>
      </c>
      <c r="Q635" s="11">
        <v>698470</v>
      </c>
      <c r="R635" s="11">
        <v>34133</v>
      </c>
      <c r="S635" s="11">
        <v>0</v>
      </c>
      <c r="T635" s="11">
        <v>295</v>
      </c>
      <c r="U635" s="11">
        <v>4323011</v>
      </c>
      <c r="V635" s="11">
        <v>0</v>
      </c>
      <c r="W635" s="11">
        <v>0</v>
      </c>
      <c r="X635" s="11">
        <v>347002</v>
      </c>
      <c r="Y635" s="11">
        <v>0</v>
      </c>
      <c r="Z635" s="11">
        <v>47</v>
      </c>
      <c r="AA635" s="11">
        <v>306821</v>
      </c>
      <c r="AB635" s="11">
        <v>236145362</v>
      </c>
      <c r="AC635" s="11">
        <v>255036725</v>
      </c>
      <c r="AD635" s="13">
        <v>0.67150847826824933</v>
      </c>
      <c r="AE635" s="13">
        <v>0.59800858293822778</v>
      </c>
      <c r="AF635" s="13">
        <v>0.24698932366220452</v>
      </c>
      <c r="AG635" s="13">
        <v>1.2069933690154232E-2</v>
      </c>
      <c r="AH635" s="13">
        <v>1.5285763185588359</v>
      </c>
      <c r="AI635" s="14">
        <v>0</v>
      </c>
      <c r="AJ635" s="14">
        <v>0</v>
      </c>
      <c r="AK635" s="14">
        <v>1.3605962043309644E-3</v>
      </c>
      <c r="AL635" s="11">
        <v>0</v>
      </c>
      <c r="AM635" s="12">
        <v>1096797</v>
      </c>
      <c r="AN635" s="12">
        <v>1691130</v>
      </c>
      <c r="AO635" s="12">
        <v>0</v>
      </c>
      <c r="AP635" s="31">
        <v>1691130</v>
      </c>
      <c r="AQ635" s="11">
        <v>0.87309874002309118</v>
      </c>
    </row>
    <row r="636" spans="1:43" x14ac:dyDescent="0.3">
      <c r="A636" s="28" t="s">
        <v>637</v>
      </c>
      <c r="B636" s="11">
        <v>107</v>
      </c>
      <c r="C636" s="12">
        <v>40853</v>
      </c>
      <c r="D636" s="12">
        <v>40853</v>
      </c>
      <c r="E636" s="12">
        <v>0</v>
      </c>
      <c r="F636" s="12">
        <v>0</v>
      </c>
      <c r="G636" s="12">
        <v>0</v>
      </c>
      <c r="H636" s="12">
        <v>40853</v>
      </c>
      <c r="I636" s="12">
        <v>0</v>
      </c>
      <c r="J636" s="12">
        <v>394</v>
      </c>
      <c r="K636" s="12">
        <v>0</v>
      </c>
      <c r="L636" s="12">
        <f t="shared" si="9"/>
        <v>394</v>
      </c>
      <c r="M636" s="12">
        <v>36655</v>
      </c>
      <c r="N636" s="11">
        <v>35500</v>
      </c>
      <c r="O636" s="11">
        <v>20771</v>
      </c>
      <c r="P636" s="11">
        <v>0</v>
      </c>
      <c r="Q636" s="11">
        <v>20771</v>
      </c>
      <c r="R636" s="11">
        <v>614</v>
      </c>
      <c r="S636" s="11">
        <v>0</v>
      </c>
      <c r="T636" s="11">
        <v>0</v>
      </c>
      <c r="U636" s="11">
        <v>93540</v>
      </c>
      <c r="V636" s="11">
        <v>765</v>
      </c>
      <c r="W636" s="11">
        <v>0</v>
      </c>
      <c r="X636" s="11">
        <v>6142</v>
      </c>
      <c r="Y636" s="11">
        <v>0</v>
      </c>
      <c r="Z636" s="11">
        <v>0</v>
      </c>
      <c r="AA636" s="11">
        <v>142</v>
      </c>
      <c r="AB636" s="11">
        <v>4253500</v>
      </c>
      <c r="AC636" s="11">
        <v>4396850</v>
      </c>
      <c r="AD636" s="13">
        <v>0.89724132866619344</v>
      </c>
      <c r="AE636" s="13">
        <v>0.86896923114581548</v>
      </c>
      <c r="AF636" s="13">
        <v>0.50843267324309105</v>
      </c>
      <c r="AG636" s="13">
        <v>1.5029495997845935E-2</v>
      </c>
      <c r="AH636" s="13">
        <v>2.2896727290529459</v>
      </c>
      <c r="AI636" s="14">
        <v>1.7398819609493161E-4</v>
      </c>
      <c r="AJ636" s="14">
        <v>0</v>
      </c>
      <c r="AK636" s="14">
        <v>1.3969091508693723E-3</v>
      </c>
      <c r="AL636" s="11">
        <v>0</v>
      </c>
      <c r="AM636" s="12">
        <v>23046</v>
      </c>
      <c r="AN636" s="12">
        <v>35500</v>
      </c>
      <c r="AO636" s="12">
        <v>0</v>
      </c>
      <c r="AP636" s="31">
        <v>35500</v>
      </c>
      <c r="AQ636" s="11">
        <v>0.46128876999361995</v>
      </c>
    </row>
    <row r="637" spans="1:43" x14ac:dyDescent="0.3">
      <c r="A637" s="28" t="s">
        <v>638</v>
      </c>
      <c r="B637" s="11">
        <v>458</v>
      </c>
      <c r="C637" s="12">
        <v>379097</v>
      </c>
      <c r="D637" s="12">
        <v>379097</v>
      </c>
      <c r="E637" s="12">
        <v>0</v>
      </c>
      <c r="F637" s="12">
        <v>0</v>
      </c>
      <c r="G637" s="12">
        <v>0</v>
      </c>
      <c r="H637" s="12">
        <v>379097</v>
      </c>
      <c r="I637" s="12">
        <v>0</v>
      </c>
      <c r="J637" s="12">
        <v>38207</v>
      </c>
      <c r="K637" s="12">
        <v>0</v>
      </c>
      <c r="L637" s="12">
        <f t="shared" si="9"/>
        <v>38207</v>
      </c>
      <c r="M637" s="12">
        <v>185944</v>
      </c>
      <c r="N637" s="11">
        <v>164847</v>
      </c>
      <c r="O637" s="11">
        <v>95851</v>
      </c>
      <c r="P637" s="11">
        <v>0</v>
      </c>
      <c r="Q637" s="11">
        <v>95851</v>
      </c>
      <c r="R637" s="11">
        <v>1634</v>
      </c>
      <c r="S637" s="11">
        <v>0</v>
      </c>
      <c r="T637" s="11">
        <v>0</v>
      </c>
      <c r="U637" s="11">
        <v>448277</v>
      </c>
      <c r="V637" s="11">
        <v>0</v>
      </c>
      <c r="W637" s="11">
        <v>0</v>
      </c>
      <c r="X637" s="11">
        <v>77995</v>
      </c>
      <c r="Y637" s="11">
        <v>0</v>
      </c>
      <c r="Z637" s="11">
        <v>0</v>
      </c>
      <c r="AA637" s="11">
        <v>13746</v>
      </c>
      <c r="AB637" s="11">
        <v>34987800</v>
      </c>
      <c r="AC637" s="11">
        <v>37045200</v>
      </c>
      <c r="AD637" s="13">
        <v>0.49049187938706978</v>
      </c>
      <c r="AE637" s="13">
        <v>0.43484121478144117</v>
      </c>
      <c r="AF637" s="13">
        <v>0.25284030208627345</v>
      </c>
      <c r="AG637" s="13">
        <v>4.3102424973028011E-3</v>
      </c>
      <c r="AH637" s="13">
        <v>1.1824836387520872</v>
      </c>
      <c r="AI637" s="14">
        <v>0</v>
      </c>
      <c r="AJ637" s="14">
        <v>0</v>
      </c>
      <c r="AK637" s="14">
        <v>2.1054009696262945E-3</v>
      </c>
      <c r="AL637" s="11">
        <v>0</v>
      </c>
      <c r="AM637" s="12">
        <v>83194</v>
      </c>
      <c r="AN637" s="12">
        <v>164847</v>
      </c>
      <c r="AO637" s="12">
        <v>0</v>
      </c>
      <c r="AP637" s="31">
        <v>164847</v>
      </c>
      <c r="AQ637" s="11">
        <v>0.39595357422058247</v>
      </c>
    </row>
    <row r="638" spans="1:43" x14ac:dyDescent="0.3">
      <c r="A638" s="28" t="s">
        <v>639</v>
      </c>
      <c r="B638" s="11">
        <v>27646</v>
      </c>
      <c r="C638" s="12">
        <v>32831151</v>
      </c>
      <c r="D638" s="12">
        <v>32831151</v>
      </c>
      <c r="E638" s="12">
        <v>0</v>
      </c>
      <c r="F638" s="12">
        <v>1930661</v>
      </c>
      <c r="G638" s="12">
        <v>2665958</v>
      </c>
      <c r="H638" s="12">
        <v>28234532</v>
      </c>
      <c r="I638" s="12">
        <v>0</v>
      </c>
      <c r="J638" s="12">
        <v>6677073</v>
      </c>
      <c r="K638" s="12">
        <v>0</v>
      </c>
      <c r="L638" s="12">
        <f t="shared" si="9"/>
        <v>6677073</v>
      </c>
      <c r="M638" s="12">
        <v>8883687</v>
      </c>
      <c r="N638" s="11">
        <v>11080534</v>
      </c>
      <c r="O638" s="11">
        <v>5017368</v>
      </c>
      <c r="P638" s="11">
        <v>0</v>
      </c>
      <c r="Q638" s="11">
        <v>5017368</v>
      </c>
      <c r="R638" s="11">
        <v>1223680</v>
      </c>
      <c r="S638" s="11">
        <v>3719120</v>
      </c>
      <c r="T638" s="11">
        <v>0</v>
      </c>
      <c r="U638" s="11">
        <v>31685269</v>
      </c>
      <c r="V638" s="11">
        <v>0</v>
      </c>
      <c r="W638" s="11">
        <v>0</v>
      </c>
      <c r="X638" s="11">
        <v>7292173</v>
      </c>
      <c r="Y638" s="11">
        <v>0</v>
      </c>
      <c r="Z638" s="11">
        <v>0</v>
      </c>
      <c r="AA638" s="11">
        <v>2402279</v>
      </c>
      <c r="AB638" s="11">
        <v>2911247602</v>
      </c>
      <c r="AC638" s="11">
        <v>2991632207</v>
      </c>
      <c r="AD638" s="13">
        <v>0.31463907388300255</v>
      </c>
      <c r="AE638" s="13">
        <v>0.39244617194292436</v>
      </c>
      <c r="AF638" s="13">
        <v>0.17770324650679531</v>
      </c>
      <c r="AG638" s="13">
        <v>4.3339836481086351E-2</v>
      </c>
      <c r="AH638" s="13">
        <v>0.92812832881380858</v>
      </c>
      <c r="AI638" s="14">
        <v>0</v>
      </c>
      <c r="AJ638" s="14">
        <v>0</v>
      </c>
      <c r="AK638" s="14">
        <v>2.4375232299402774E-3</v>
      </c>
      <c r="AL638" s="11">
        <v>0</v>
      </c>
      <c r="AM638" s="12">
        <v>0</v>
      </c>
      <c r="AN638" s="12">
        <v>11080534</v>
      </c>
      <c r="AO638" s="12">
        <v>0</v>
      </c>
      <c r="AP638" s="31">
        <v>11080534</v>
      </c>
      <c r="AQ638" s="11">
        <v>0.61921890863185436</v>
      </c>
    </row>
    <row r="639" spans="1:43" x14ac:dyDescent="0.3">
      <c r="A639" s="28" t="s">
        <v>640</v>
      </c>
      <c r="B639" s="11">
        <v>607</v>
      </c>
      <c r="C639" s="12">
        <v>298375</v>
      </c>
      <c r="D639" s="12">
        <v>298375</v>
      </c>
      <c r="E639" s="12">
        <v>0</v>
      </c>
      <c r="F639" s="12">
        <v>0</v>
      </c>
      <c r="G639" s="12">
        <v>0</v>
      </c>
      <c r="H639" s="12">
        <v>298375</v>
      </c>
      <c r="I639" s="12">
        <v>0</v>
      </c>
      <c r="J639" s="12">
        <v>41637</v>
      </c>
      <c r="K639" s="12">
        <v>1573</v>
      </c>
      <c r="L639" s="12">
        <f t="shared" si="9"/>
        <v>43210</v>
      </c>
      <c r="M639" s="12">
        <v>156255</v>
      </c>
      <c r="N639" s="11">
        <v>164471</v>
      </c>
      <c r="O639" s="11">
        <v>51764</v>
      </c>
      <c r="P639" s="11">
        <v>0</v>
      </c>
      <c r="Q639" s="11">
        <v>51764</v>
      </c>
      <c r="R639" s="11">
        <v>1440</v>
      </c>
      <c r="S639" s="11">
        <v>0</v>
      </c>
      <c r="T639" s="11">
        <v>0</v>
      </c>
      <c r="U639" s="11">
        <v>373931</v>
      </c>
      <c r="V639" s="11">
        <v>0</v>
      </c>
      <c r="W639" s="11">
        <v>0</v>
      </c>
      <c r="X639" s="11">
        <v>49523</v>
      </c>
      <c r="Y639" s="11">
        <v>0</v>
      </c>
      <c r="Z639" s="11">
        <v>272</v>
      </c>
      <c r="AA639" s="11">
        <v>14980</v>
      </c>
      <c r="AB639" s="11">
        <v>27293000</v>
      </c>
      <c r="AC639" s="11">
        <v>30301400</v>
      </c>
      <c r="AD639" s="13">
        <v>0.52368663594470044</v>
      </c>
      <c r="AE639" s="13">
        <v>0.55122245496439048</v>
      </c>
      <c r="AF639" s="13">
        <v>0.17348638458315876</v>
      </c>
      <c r="AG639" s="13">
        <v>4.8261416003351487E-3</v>
      </c>
      <c r="AH639" s="13">
        <v>1.2532216170925847</v>
      </c>
      <c r="AI639" s="14">
        <v>0</v>
      </c>
      <c r="AJ639" s="14">
        <v>0</v>
      </c>
      <c r="AK639" s="14">
        <v>1.6343469278647191E-3</v>
      </c>
      <c r="AL639" s="11">
        <v>0</v>
      </c>
      <c r="AM639" s="12">
        <v>194832</v>
      </c>
      <c r="AN639" s="12">
        <v>164471</v>
      </c>
      <c r="AO639" s="12">
        <v>0</v>
      </c>
      <c r="AP639" s="31">
        <v>164471</v>
      </c>
      <c r="AQ639" s="11">
        <v>0.31845927986400863</v>
      </c>
    </row>
    <row r="640" spans="1:43" x14ac:dyDescent="0.3">
      <c r="A640" s="28" t="s">
        <v>641</v>
      </c>
      <c r="B640" s="11">
        <v>466</v>
      </c>
      <c r="C640" s="12">
        <v>463546</v>
      </c>
      <c r="D640" s="12">
        <v>463546</v>
      </c>
      <c r="E640" s="12">
        <v>0</v>
      </c>
      <c r="F640" s="12">
        <v>0</v>
      </c>
      <c r="G640" s="12">
        <v>21556</v>
      </c>
      <c r="H640" s="12">
        <v>441990</v>
      </c>
      <c r="I640" s="12">
        <v>87544</v>
      </c>
      <c r="J640" s="12">
        <v>47101</v>
      </c>
      <c r="K640" s="12">
        <v>0</v>
      </c>
      <c r="L640" s="12">
        <f t="shared" si="9"/>
        <v>47101</v>
      </c>
      <c r="M640" s="12">
        <v>100466</v>
      </c>
      <c r="N640" s="11">
        <v>107869</v>
      </c>
      <c r="O640" s="11">
        <v>84134</v>
      </c>
      <c r="P640" s="11">
        <v>0</v>
      </c>
      <c r="Q640" s="11">
        <v>84134</v>
      </c>
      <c r="R640" s="11">
        <v>10585</v>
      </c>
      <c r="S640" s="11">
        <v>30072</v>
      </c>
      <c r="T640" s="11">
        <v>0</v>
      </c>
      <c r="U640" s="11">
        <v>333126</v>
      </c>
      <c r="V640" s="11">
        <v>0</v>
      </c>
      <c r="W640" s="11">
        <v>0</v>
      </c>
      <c r="X640" s="11">
        <v>71141</v>
      </c>
      <c r="Y640" s="11">
        <v>0</v>
      </c>
      <c r="Z640" s="11">
        <v>0</v>
      </c>
      <c r="AA640" s="11">
        <v>16946</v>
      </c>
      <c r="AB640" s="11">
        <v>43879984</v>
      </c>
      <c r="AC640" s="11">
        <v>44263700</v>
      </c>
      <c r="AD640" s="13">
        <v>0.22730378515351027</v>
      </c>
      <c r="AE640" s="13">
        <v>0.24405303287404692</v>
      </c>
      <c r="AF640" s="13">
        <v>0.19035272291228308</v>
      </c>
      <c r="AG640" s="13">
        <v>2.3948505622299148E-2</v>
      </c>
      <c r="AH640" s="13">
        <v>0.68565804656213936</v>
      </c>
      <c r="AI640" s="14">
        <v>0</v>
      </c>
      <c r="AJ640" s="14">
        <v>0</v>
      </c>
      <c r="AK640" s="14">
        <v>1.6072086156376443E-3</v>
      </c>
      <c r="AL640" s="11">
        <v>0</v>
      </c>
      <c r="AM640" s="12">
        <v>34640</v>
      </c>
      <c r="AN640" s="12">
        <v>135748.19919641476</v>
      </c>
      <c r="AO640" s="12">
        <v>27879.199196414771</v>
      </c>
      <c r="AP640" s="31">
        <v>107869</v>
      </c>
      <c r="AQ640" s="11">
        <v>0.36793110088597547</v>
      </c>
    </row>
    <row r="641" spans="1:43" x14ac:dyDescent="0.3">
      <c r="A641" s="28" t="s">
        <v>642</v>
      </c>
      <c r="B641" s="11">
        <v>569</v>
      </c>
      <c r="C641" s="12">
        <v>602786</v>
      </c>
      <c r="D641" s="12">
        <v>602786</v>
      </c>
      <c r="E641" s="12">
        <v>0</v>
      </c>
      <c r="F641" s="12">
        <v>0</v>
      </c>
      <c r="G641" s="12">
        <v>0</v>
      </c>
      <c r="H641" s="12">
        <v>602786</v>
      </c>
      <c r="I641" s="12">
        <v>0</v>
      </c>
      <c r="J641" s="12">
        <v>214094</v>
      </c>
      <c r="K641" s="12">
        <v>21529</v>
      </c>
      <c r="L641" s="12">
        <f t="shared" si="9"/>
        <v>235623</v>
      </c>
      <c r="M641" s="12">
        <v>235026</v>
      </c>
      <c r="N641" s="11">
        <v>253007</v>
      </c>
      <c r="O641" s="11">
        <v>126612</v>
      </c>
      <c r="P641" s="11">
        <v>0</v>
      </c>
      <c r="Q641" s="11">
        <v>126612</v>
      </c>
      <c r="R641" s="11">
        <v>3382</v>
      </c>
      <c r="S641" s="11">
        <v>0</v>
      </c>
      <c r="T641" s="11">
        <v>0</v>
      </c>
      <c r="U641" s="11">
        <v>618027</v>
      </c>
      <c r="V641" s="11">
        <v>0</v>
      </c>
      <c r="W641" s="11">
        <v>0</v>
      </c>
      <c r="X641" s="11">
        <v>104204</v>
      </c>
      <c r="Y641" s="11">
        <v>0</v>
      </c>
      <c r="Z641" s="11">
        <v>3726</v>
      </c>
      <c r="AA641" s="11">
        <v>77027</v>
      </c>
      <c r="AB641" s="11">
        <v>48432938</v>
      </c>
      <c r="AC641" s="11">
        <v>50792125</v>
      </c>
      <c r="AD641" s="13">
        <v>0.38989956634692907</v>
      </c>
      <c r="AE641" s="13">
        <v>0.41972938986638708</v>
      </c>
      <c r="AF641" s="13">
        <v>0.21004469247792748</v>
      </c>
      <c r="AG641" s="13">
        <v>5.6106147123523107E-3</v>
      </c>
      <c r="AH641" s="13">
        <v>1.0252842634035959</v>
      </c>
      <c r="AI641" s="14">
        <v>0</v>
      </c>
      <c r="AJ641" s="14">
        <v>0</v>
      </c>
      <c r="AK641" s="14">
        <v>2.051577877476085E-3</v>
      </c>
      <c r="AL641" s="11">
        <v>0</v>
      </c>
      <c r="AM641" s="12">
        <v>57523</v>
      </c>
      <c r="AN641" s="12">
        <v>253007</v>
      </c>
      <c r="AO641" s="12">
        <v>0</v>
      </c>
      <c r="AP641" s="31">
        <v>253007</v>
      </c>
      <c r="AQ641" s="11">
        <v>0.84903821223329712</v>
      </c>
    </row>
    <row r="642" spans="1:43" x14ac:dyDescent="0.3">
      <c r="A642" s="28" t="s">
        <v>643</v>
      </c>
      <c r="B642" s="11">
        <v>782</v>
      </c>
      <c r="C642" s="12">
        <v>328721</v>
      </c>
      <c r="D642" s="12">
        <v>328721</v>
      </c>
      <c r="E642" s="12">
        <v>0</v>
      </c>
      <c r="F642" s="12">
        <v>8367</v>
      </c>
      <c r="G642" s="12">
        <v>0</v>
      </c>
      <c r="H642" s="12">
        <v>320354</v>
      </c>
      <c r="I642" s="12">
        <v>0</v>
      </c>
      <c r="J642" s="12">
        <v>55493</v>
      </c>
      <c r="K642" s="12">
        <v>0</v>
      </c>
      <c r="L642" s="12">
        <f t="shared" ref="L642:L705" si="10">SUM(J642:K642)</f>
        <v>55493</v>
      </c>
      <c r="M642" s="12">
        <v>187678</v>
      </c>
      <c r="N642" s="11">
        <v>258705</v>
      </c>
      <c r="O642" s="11">
        <v>75616</v>
      </c>
      <c r="P642" s="11">
        <v>0</v>
      </c>
      <c r="Q642" s="11">
        <v>75616</v>
      </c>
      <c r="R642" s="11">
        <v>6955</v>
      </c>
      <c r="S642" s="11">
        <v>0</v>
      </c>
      <c r="T642" s="11">
        <v>0</v>
      </c>
      <c r="U642" s="11">
        <v>542770</v>
      </c>
      <c r="V642" s="11">
        <v>0</v>
      </c>
      <c r="W642" s="11">
        <v>0</v>
      </c>
      <c r="X642" s="11">
        <v>130298</v>
      </c>
      <c r="Y642" s="11">
        <v>0</v>
      </c>
      <c r="Z642" s="11">
        <v>0</v>
      </c>
      <c r="AA642" s="11">
        <v>19965</v>
      </c>
      <c r="AB642" s="11">
        <v>29454746</v>
      </c>
      <c r="AC642" s="11">
        <v>34254600</v>
      </c>
      <c r="AD642" s="13">
        <v>0.58584565824057133</v>
      </c>
      <c r="AE642" s="13">
        <v>0.80755976201327284</v>
      </c>
      <c r="AF642" s="13">
        <v>0.23603888198680209</v>
      </c>
      <c r="AG642" s="13">
        <v>2.1710357916554811E-2</v>
      </c>
      <c r="AH642" s="13">
        <v>1.6511546601572009</v>
      </c>
      <c r="AI642" s="14">
        <v>0</v>
      </c>
      <c r="AJ642" s="14">
        <v>0</v>
      </c>
      <c r="AK642" s="14">
        <v>3.8038102911725725E-3</v>
      </c>
      <c r="AL642" s="11">
        <v>0</v>
      </c>
      <c r="AM642" s="12">
        <v>268421</v>
      </c>
      <c r="AN642" s="12">
        <v>258705</v>
      </c>
      <c r="AO642" s="12">
        <v>0</v>
      </c>
      <c r="AP642" s="31">
        <v>258705</v>
      </c>
      <c r="AQ642" s="11">
        <v>1.5052724348466675</v>
      </c>
    </row>
    <row r="643" spans="1:43" x14ac:dyDescent="0.3">
      <c r="A643" s="28" t="s">
        <v>644</v>
      </c>
      <c r="B643" s="11">
        <v>1339</v>
      </c>
      <c r="C643" s="12">
        <v>534478</v>
      </c>
      <c r="D643" s="12">
        <v>534478</v>
      </c>
      <c r="E643" s="12">
        <v>0</v>
      </c>
      <c r="F643" s="12">
        <v>0</v>
      </c>
      <c r="G643" s="12">
        <v>0</v>
      </c>
      <c r="H643" s="12">
        <v>534478</v>
      </c>
      <c r="I643" s="12">
        <v>0</v>
      </c>
      <c r="J643" s="12">
        <v>77168</v>
      </c>
      <c r="K643" s="12">
        <v>1031</v>
      </c>
      <c r="L643" s="12">
        <f t="shared" si="10"/>
        <v>78199</v>
      </c>
      <c r="M643" s="12">
        <v>221697</v>
      </c>
      <c r="N643" s="11">
        <v>803951</v>
      </c>
      <c r="O643" s="11">
        <v>212701</v>
      </c>
      <c r="P643" s="11">
        <v>0</v>
      </c>
      <c r="Q643" s="11">
        <v>212701</v>
      </c>
      <c r="R643" s="11">
        <v>24666</v>
      </c>
      <c r="S643" s="11">
        <v>0</v>
      </c>
      <c r="T643" s="11">
        <v>0</v>
      </c>
      <c r="U643" s="11">
        <v>1263015</v>
      </c>
      <c r="V643" s="11">
        <v>0</v>
      </c>
      <c r="W643" s="11">
        <v>0</v>
      </c>
      <c r="X643" s="11">
        <v>349450</v>
      </c>
      <c r="Y643" s="11">
        <v>0</v>
      </c>
      <c r="Z643" s="11">
        <v>178</v>
      </c>
      <c r="AA643" s="11">
        <v>27764</v>
      </c>
      <c r="AB643" s="11">
        <v>47629798</v>
      </c>
      <c r="AC643" s="11">
        <v>57177200</v>
      </c>
      <c r="AD643" s="13">
        <v>0.41479162846740186</v>
      </c>
      <c r="AE643" s="13">
        <v>1.5041797791490015</v>
      </c>
      <c r="AF643" s="13">
        <v>0.3979602528074121</v>
      </c>
      <c r="AG643" s="13">
        <v>4.614970120379136E-2</v>
      </c>
      <c r="AH643" s="13">
        <v>2.3630813616276067</v>
      </c>
      <c r="AI643" s="14">
        <v>0</v>
      </c>
      <c r="AJ643" s="14">
        <v>0</v>
      </c>
      <c r="AK643" s="14">
        <v>6.1117018671778258E-3</v>
      </c>
      <c r="AL643" s="11">
        <v>0</v>
      </c>
      <c r="AM643" s="12">
        <v>616874</v>
      </c>
      <c r="AN643" s="12">
        <v>803951</v>
      </c>
      <c r="AO643" s="12">
        <v>0</v>
      </c>
      <c r="AP643" s="31">
        <v>803951</v>
      </c>
      <c r="AQ643" s="11">
        <v>0.71510995123328125</v>
      </c>
    </row>
    <row r="644" spans="1:43" x14ac:dyDescent="0.3">
      <c r="A644" s="28" t="s">
        <v>645</v>
      </c>
      <c r="B644" s="11">
        <v>16547</v>
      </c>
      <c r="C644" s="12">
        <v>34535011</v>
      </c>
      <c r="D644" s="12">
        <v>34535011</v>
      </c>
      <c r="E644" s="12">
        <v>0</v>
      </c>
      <c r="F644" s="12">
        <v>43540</v>
      </c>
      <c r="G644" s="12">
        <v>0</v>
      </c>
      <c r="H644" s="12">
        <v>34491471</v>
      </c>
      <c r="I644" s="12">
        <v>0</v>
      </c>
      <c r="J644" s="12">
        <v>8508228</v>
      </c>
      <c r="K644" s="12">
        <v>30438</v>
      </c>
      <c r="L644" s="12">
        <f t="shared" si="10"/>
        <v>8538666</v>
      </c>
      <c r="M644" s="12">
        <v>15163046</v>
      </c>
      <c r="N644" s="11">
        <v>22863604</v>
      </c>
      <c r="O644" s="11">
        <v>3582959</v>
      </c>
      <c r="P644" s="11">
        <v>0</v>
      </c>
      <c r="Q644" s="11">
        <v>3582959</v>
      </c>
      <c r="R644" s="11">
        <v>809170</v>
      </c>
      <c r="S644" s="11">
        <v>0</v>
      </c>
      <c r="T644" s="11">
        <v>0</v>
      </c>
      <c r="U644" s="11">
        <v>42472339</v>
      </c>
      <c r="V644" s="11">
        <v>0</v>
      </c>
      <c r="W644" s="11">
        <v>0</v>
      </c>
      <c r="X644" s="11">
        <v>5795029</v>
      </c>
      <c r="Y644" s="11">
        <v>0</v>
      </c>
      <c r="Z644" s="11">
        <v>5268</v>
      </c>
      <c r="AA644" s="11">
        <v>3061091</v>
      </c>
      <c r="AB644" s="11">
        <v>2303186200</v>
      </c>
      <c r="AC644" s="11">
        <v>2354267475</v>
      </c>
      <c r="AD644" s="13">
        <v>0.43961726074251806</v>
      </c>
      <c r="AE644" s="13">
        <v>0.66287703415142829</v>
      </c>
      <c r="AF644" s="13">
        <v>0.1038795648930137</v>
      </c>
      <c r="AG644" s="13">
        <v>2.3460002619198235E-2</v>
      </c>
      <c r="AH644" s="13">
        <v>1.2298338624061582</v>
      </c>
      <c r="AI644" s="14">
        <v>0</v>
      </c>
      <c r="AJ644" s="14">
        <v>0</v>
      </c>
      <c r="AK644" s="14">
        <v>2.4614998344654956E-3</v>
      </c>
      <c r="AL644" s="11">
        <v>0</v>
      </c>
      <c r="AM644" s="12">
        <v>628846</v>
      </c>
      <c r="AN644" s="12">
        <v>22863604</v>
      </c>
      <c r="AO644" s="12">
        <v>0</v>
      </c>
      <c r="AP644" s="31">
        <v>22863604</v>
      </c>
      <c r="AQ644" s="11">
        <v>0.89294917049343092</v>
      </c>
    </row>
    <row r="645" spans="1:43" x14ac:dyDescent="0.3">
      <c r="A645" s="28" t="s">
        <v>646</v>
      </c>
      <c r="B645" s="11">
        <v>5102</v>
      </c>
      <c r="C645" s="12">
        <v>3462121</v>
      </c>
      <c r="D645" s="12">
        <v>3462121</v>
      </c>
      <c r="E645" s="12">
        <v>0</v>
      </c>
      <c r="F645" s="12">
        <v>52770</v>
      </c>
      <c r="G645" s="12">
        <v>0</v>
      </c>
      <c r="H645" s="12">
        <v>3409351</v>
      </c>
      <c r="I645" s="12">
        <v>0</v>
      </c>
      <c r="J645" s="12">
        <v>1098140</v>
      </c>
      <c r="K645" s="12">
        <v>3032</v>
      </c>
      <c r="L645" s="12">
        <f t="shared" si="10"/>
        <v>1101172</v>
      </c>
      <c r="M645" s="12">
        <v>1253294</v>
      </c>
      <c r="N645" s="11">
        <v>2927212</v>
      </c>
      <c r="O645" s="11">
        <v>484379</v>
      </c>
      <c r="P645" s="11">
        <v>0</v>
      </c>
      <c r="Q645" s="11">
        <v>484379</v>
      </c>
      <c r="R645" s="11">
        <v>5216</v>
      </c>
      <c r="S645" s="11">
        <v>0</v>
      </c>
      <c r="T645" s="11">
        <v>0</v>
      </c>
      <c r="U645" s="11">
        <v>4742500</v>
      </c>
      <c r="V645" s="11">
        <v>0</v>
      </c>
      <c r="W645" s="11">
        <v>0</v>
      </c>
      <c r="X645" s="11">
        <v>581101</v>
      </c>
      <c r="Y645" s="11">
        <v>0</v>
      </c>
      <c r="Z645" s="11">
        <v>525</v>
      </c>
      <c r="AA645" s="11">
        <v>395089</v>
      </c>
      <c r="AB645" s="11">
        <v>279399845</v>
      </c>
      <c r="AC645" s="11">
        <v>310716300</v>
      </c>
      <c r="AD645" s="13">
        <v>0.36760486086648164</v>
      </c>
      <c r="AE645" s="13">
        <v>0.85858334914768231</v>
      </c>
      <c r="AF645" s="13">
        <v>0.14207366739300237</v>
      </c>
      <c r="AG645" s="13">
        <v>1.5299099447372828E-3</v>
      </c>
      <c r="AH645" s="13">
        <v>1.3697917873519034</v>
      </c>
      <c r="AI645" s="14">
        <v>0</v>
      </c>
      <c r="AJ645" s="14">
        <v>0</v>
      </c>
      <c r="AK645" s="14">
        <v>1.8701979909003809E-3</v>
      </c>
      <c r="AL645" s="11">
        <v>0</v>
      </c>
      <c r="AM645" s="12">
        <v>1693429</v>
      </c>
      <c r="AN645" s="12">
        <v>2927212</v>
      </c>
      <c r="AO645" s="12">
        <v>0</v>
      </c>
      <c r="AP645" s="31">
        <v>2927212</v>
      </c>
      <c r="AQ645" s="11">
        <v>0.22017858265736023</v>
      </c>
    </row>
    <row r="646" spans="1:43" x14ac:dyDescent="0.3">
      <c r="A646" s="28" t="s">
        <v>647</v>
      </c>
      <c r="B646" s="11">
        <v>43</v>
      </c>
      <c r="C646" s="12">
        <v>32281</v>
      </c>
      <c r="D646" s="12">
        <v>32281</v>
      </c>
      <c r="E646" s="12">
        <v>0</v>
      </c>
      <c r="F646" s="12">
        <v>0</v>
      </c>
      <c r="G646" s="12">
        <v>0</v>
      </c>
      <c r="H646" s="12">
        <v>32281</v>
      </c>
      <c r="I646" s="12">
        <v>0</v>
      </c>
      <c r="J646" s="12">
        <v>7722</v>
      </c>
      <c r="K646" s="12">
        <v>0</v>
      </c>
      <c r="L646" s="12">
        <f t="shared" si="10"/>
        <v>7722</v>
      </c>
      <c r="M646" s="12">
        <v>19185</v>
      </c>
      <c r="N646" s="11">
        <v>7001</v>
      </c>
      <c r="O646" s="11">
        <v>7358</v>
      </c>
      <c r="P646" s="11">
        <v>0</v>
      </c>
      <c r="Q646" s="11">
        <v>7358</v>
      </c>
      <c r="R646" s="11">
        <v>1469</v>
      </c>
      <c r="S646" s="11">
        <v>0</v>
      </c>
      <c r="T646" s="11">
        <v>0</v>
      </c>
      <c r="U646" s="11">
        <v>35010</v>
      </c>
      <c r="V646" s="11">
        <v>0</v>
      </c>
      <c r="W646" s="11">
        <v>0</v>
      </c>
      <c r="X646" s="11">
        <v>3949</v>
      </c>
      <c r="Y646" s="11">
        <v>0</v>
      </c>
      <c r="Z646" s="11">
        <v>0</v>
      </c>
      <c r="AA646" s="11">
        <v>2779</v>
      </c>
      <c r="AB646" s="11">
        <v>2947353</v>
      </c>
      <c r="AC646" s="11">
        <v>2553500</v>
      </c>
      <c r="AD646" s="13">
        <v>0.59431244385242088</v>
      </c>
      <c r="AE646" s="13">
        <v>0.21687680059477712</v>
      </c>
      <c r="AF646" s="13">
        <v>0.22793593754840308</v>
      </c>
      <c r="AG646" s="13">
        <v>4.5506644775564577E-2</v>
      </c>
      <c r="AH646" s="13">
        <v>1.0846318267711657</v>
      </c>
      <c r="AI646" s="14">
        <v>0</v>
      </c>
      <c r="AJ646" s="14">
        <v>0</v>
      </c>
      <c r="AK646" s="14">
        <v>1.5465047973369885E-3</v>
      </c>
      <c r="AL646" s="11">
        <v>0</v>
      </c>
      <c r="AM646" s="12">
        <v>1125</v>
      </c>
      <c r="AN646" s="12">
        <v>7001</v>
      </c>
      <c r="AO646" s="12">
        <v>0</v>
      </c>
      <c r="AP646" s="31">
        <v>7001</v>
      </c>
      <c r="AQ646" s="11">
        <v>0.9617574251499873</v>
      </c>
    </row>
    <row r="647" spans="1:43" x14ac:dyDescent="0.3">
      <c r="A647" s="28" t="s">
        <v>648</v>
      </c>
      <c r="B647" s="11">
        <v>391</v>
      </c>
      <c r="C647" s="12">
        <v>225471</v>
      </c>
      <c r="D647" s="12">
        <v>225471</v>
      </c>
      <c r="E647" s="12">
        <v>0</v>
      </c>
      <c r="F647" s="12">
        <v>14910</v>
      </c>
      <c r="G647" s="12">
        <v>0</v>
      </c>
      <c r="H647" s="12">
        <v>210561</v>
      </c>
      <c r="I647" s="12">
        <v>0</v>
      </c>
      <c r="J647" s="12">
        <v>52667</v>
      </c>
      <c r="K647" s="12">
        <v>2501</v>
      </c>
      <c r="L647" s="12">
        <f t="shared" si="10"/>
        <v>55168</v>
      </c>
      <c r="M647" s="12">
        <v>62747</v>
      </c>
      <c r="N647" s="11">
        <v>200848</v>
      </c>
      <c r="O647" s="11">
        <v>23566</v>
      </c>
      <c r="P647" s="11">
        <v>0</v>
      </c>
      <c r="Q647" s="11">
        <v>23566</v>
      </c>
      <c r="R647" s="11">
        <v>4405</v>
      </c>
      <c r="S647" s="11">
        <v>0</v>
      </c>
      <c r="T647" s="11">
        <v>0</v>
      </c>
      <c r="U647" s="11">
        <v>312211</v>
      </c>
      <c r="V647" s="11">
        <v>0</v>
      </c>
      <c r="W647" s="11">
        <v>0</v>
      </c>
      <c r="X647" s="11">
        <v>11327</v>
      </c>
      <c r="Y647" s="11">
        <v>0</v>
      </c>
      <c r="Z647" s="11">
        <v>433</v>
      </c>
      <c r="AA647" s="11">
        <v>18948</v>
      </c>
      <c r="AB647" s="11">
        <v>18548760</v>
      </c>
      <c r="AC647" s="11">
        <v>19924435</v>
      </c>
      <c r="AD647" s="13">
        <v>0.29799915463927318</v>
      </c>
      <c r="AE647" s="13">
        <v>0.95387084977749914</v>
      </c>
      <c r="AF647" s="13">
        <v>0.11192006116992226</v>
      </c>
      <c r="AG647" s="13">
        <v>2.0920303380018143E-2</v>
      </c>
      <c r="AH647" s="13">
        <v>1.3847103689667126</v>
      </c>
      <c r="AI647" s="14">
        <v>0</v>
      </c>
      <c r="AJ647" s="14">
        <v>0</v>
      </c>
      <c r="AK647" s="14">
        <v>5.6849792729379779E-4</v>
      </c>
      <c r="AL647" s="11">
        <v>0</v>
      </c>
      <c r="AM647" s="12">
        <v>80562</v>
      </c>
      <c r="AN647" s="12">
        <v>200848</v>
      </c>
      <c r="AO647" s="12">
        <v>0</v>
      </c>
      <c r="AP647" s="31">
        <v>200848</v>
      </c>
      <c r="AQ647" s="11">
        <v>1.7351876855424657</v>
      </c>
    </row>
    <row r="648" spans="1:43" x14ac:dyDescent="0.3">
      <c r="A648" s="28" t="s">
        <v>649</v>
      </c>
      <c r="B648" s="11">
        <v>1301</v>
      </c>
      <c r="C648" s="12">
        <v>511399</v>
      </c>
      <c r="D648" s="12">
        <v>511399</v>
      </c>
      <c r="E648" s="12">
        <v>0</v>
      </c>
      <c r="F648" s="12">
        <v>0</v>
      </c>
      <c r="G648" s="12">
        <v>0</v>
      </c>
      <c r="H648" s="12">
        <v>511399</v>
      </c>
      <c r="I648" s="12">
        <v>0</v>
      </c>
      <c r="J648" s="12">
        <v>113561</v>
      </c>
      <c r="K648" s="12">
        <v>0</v>
      </c>
      <c r="L648" s="12">
        <f t="shared" si="10"/>
        <v>113561</v>
      </c>
      <c r="M648" s="12">
        <v>191191</v>
      </c>
      <c r="N648" s="11">
        <v>819347</v>
      </c>
      <c r="O648" s="11">
        <v>51343</v>
      </c>
      <c r="P648" s="11">
        <v>0</v>
      </c>
      <c r="Q648" s="11">
        <v>51343</v>
      </c>
      <c r="R648" s="11">
        <v>4465</v>
      </c>
      <c r="S648" s="11">
        <v>0</v>
      </c>
      <c r="T648" s="11">
        <v>0</v>
      </c>
      <c r="U648" s="11">
        <v>1066346</v>
      </c>
      <c r="V648" s="11">
        <v>0</v>
      </c>
      <c r="W648" s="11">
        <v>0</v>
      </c>
      <c r="X648" s="11">
        <v>185852</v>
      </c>
      <c r="Y648" s="11">
        <v>0</v>
      </c>
      <c r="Z648" s="11">
        <v>0</v>
      </c>
      <c r="AA648" s="11">
        <v>40857</v>
      </c>
      <c r="AB648" s="11">
        <v>43898924</v>
      </c>
      <c r="AC648" s="11">
        <v>45951700</v>
      </c>
      <c r="AD648" s="13">
        <v>0.3738587678114349</v>
      </c>
      <c r="AE648" s="13">
        <v>1.6021677789749296</v>
      </c>
      <c r="AF648" s="13">
        <v>0.10039714586849016</v>
      </c>
      <c r="AG648" s="13">
        <v>8.7309517617359441E-3</v>
      </c>
      <c r="AH648" s="13">
        <v>2.0851546444165905</v>
      </c>
      <c r="AI648" s="14">
        <v>0</v>
      </c>
      <c r="AJ648" s="14">
        <v>0</v>
      </c>
      <c r="AK648" s="14">
        <v>4.0445076025478928E-3</v>
      </c>
      <c r="AL648" s="11">
        <v>0</v>
      </c>
      <c r="AM648" s="12">
        <v>486298</v>
      </c>
      <c r="AN648" s="12">
        <v>819347</v>
      </c>
      <c r="AO648" s="12">
        <v>0</v>
      </c>
      <c r="AP648" s="31">
        <v>819347</v>
      </c>
      <c r="AQ648" s="11">
        <v>1.5656560636182904</v>
      </c>
    </row>
    <row r="649" spans="1:43" x14ac:dyDescent="0.3">
      <c r="A649" s="28" t="s">
        <v>650</v>
      </c>
      <c r="B649" s="11">
        <v>89</v>
      </c>
      <c r="C649" s="12">
        <v>42289</v>
      </c>
      <c r="D649" s="12">
        <v>42289</v>
      </c>
      <c r="E649" s="12">
        <v>0</v>
      </c>
      <c r="F649" s="12">
        <v>0</v>
      </c>
      <c r="G649" s="12">
        <v>0</v>
      </c>
      <c r="H649" s="12">
        <v>42289</v>
      </c>
      <c r="I649" s="12">
        <v>0</v>
      </c>
      <c r="J649" s="12">
        <v>11447</v>
      </c>
      <c r="K649" s="12">
        <v>36</v>
      </c>
      <c r="L649" s="12">
        <f t="shared" si="10"/>
        <v>11483</v>
      </c>
      <c r="M649" s="12">
        <v>15052</v>
      </c>
      <c r="N649" s="11">
        <v>63000</v>
      </c>
      <c r="O649" s="11">
        <v>392</v>
      </c>
      <c r="P649" s="11">
        <v>0</v>
      </c>
      <c r="Q649" s="11">
        <v>392</v>
      </c>
      <c r="R649" s="11">
        <v>65</v>
      </c>
      <c r="S649" s="11">
        <v>0</v>
      </c>
      <c r="T649" s="11">
        <v>0</v>
      </c>
      <c r="U649" s="11">
        <v>78509</v>
      </c>
      <c r="V649" s="11">
        <v>0</v>
      </c>
      <c r="W649" s="11">
        <v>0</v>
      </c>
      <c r="X649" s="11">
        <v>11711</v>
      </c>
      <c r="Y649" s="11">
        <v>0</v>
      </c>
      <c r="Z649" s="11">
        <v>6</v>
      </c>
      <c r="AA649" s="11">
        <v>4118</v>
      </c>
      <c r="AB649" s="11">
        <v>3462662</v>
      </c>
      <c r="AC649" s="11">
        <v>2278100</v>
      </c>
      <c r="AD649" s="13">
        <v>0.35593180259641988</v>
      </c>
      <c r="AE649" s="13">
        <v>1.4897491073328761</v>
      </c>
      <c r="AF649" s="13">
        <v>9.2695500011823403E-3</v>
      </c>
      <c r="AG649" s="13">
        <v>1.5370427297878881E-3</v>
      </c>
      <c r="AH649" s="13">
        <v>1.8564875026602663</v>
      </c>
      <c r="AI649" s="14">
        <v>0</v>
      </c>
      <c r="AJ649" s="14">
        <v>0</v>
      </c>
      <c r="AK649" s="14">
        <v>5.1406874149510558E-3</v>
      </c>
      <c r="AL649" s="11">
        <v>0</v>
      </c>
      <c r="AM649" s="12">
        <v>20397</v>
      </c>
      <c r="AN649" s="12">
        <v>63000</v>
      </c>
      <c r="AO649" s="12">
        <v>0</v>
      </c>
      <c r="AP649" s="31">
        <v>63000</v>
      </c>
      <c r="AQ649" s="11">
        <v>0.3344894466482432</v>
      </c>
    </row>
    <row r="650" spans="1:43" x14ac:dyDescent="0.3">
      <c r="A650" s="28" t="s">
        <v>651</v>
      </c>
      <c r="B650" s="11">
        <v>1975</v>
      </c>
      <c r="C650" s="12">
        <v>1708201</v>
      </c>
      <c r="D650" s="12">
        <v>1708201</v>
      </c>
      <c r="E650" s="12">
        <v>0</v>
      </c>
      <c r="F650" s="12">
        <v>23440</v>
      </c>
      <c r="G650" s="12">
        <v>0</v>
      </c>
      <c r="H650" s="12">
        <v>1684761</v>
      </c>
      <c r="I650" s="12">
        <v>0</v>
      </c>
      <c r="J650" s="12">
        <v>459347</v>
      </c>
      <c r="K650" s="12">
        <v>626</v>
      </c>
      <c r="L650" s="12">
        <f t="shared" si="10"/>
        <v>459973</v>
      </c>
      <c r="M650" s="12">
        <v>930113</v>
      </c>
      <c r="N650" s="11">
        <v>568994</v>
      </c>
      <c r="O650" s="11">
        <v>553866</v>
      </c>
      <c r="P650" s="11">
        <v>0</v>
      </c>
      <c r="Q650" s="11">
        <v>553866</v>
      </c>
      <c r="R650" s="11">
        <v>0</v>
      </c>
      <c r="S650" s="11">
        <v>0</v>
      </c>
      <c r="T650" s="11">
        <v>0</v>
      </c>
      <c r="U650" s="11">
        <v>2081537</v>
      </c>
      <c r="V650" s="11">
        <v>0</v>
      </c>
      <c r="W650" s="11">
        <v>0</v>
      </c>
      <c r="X650" s="11">
        <v>231927</v>
      </c>
      <c r="Y650" s="11">
        <v>0</v>
      </c>
      <c r="Z650" s="11">
        <v>108</v>
      </c>
      <c r="AA650" s="11">
        <v>165264</v>
      </c>
      <c r="AB650" s="11">
        <v>145502900</v>
      </c>
      <c r="AC650" s="11">
        <v>148452275</v>
      </c>
      <c r="AD650" s="13">
        <v>0.55207415176395935</v>
      </c>
      <c r="AE650" s="13">
        <v>0.33772980262482333</v>
      </c>
      <c r="AF650" s="13">
        <v>0.32875048745786495</v>
      </c>
      <c r="AG650" s="13">
        <v>0</v>
      </c>
      <c r="AH650" s="13">
        <v>1.2185544418466476</v>
      </c>
      <c r="AI650" s="14">
        <v>0</v>
      </c>
      <c r="AJ650" s="14">
        <v>0</v>
      </c>
      <c r="AK650" s="14">
        <v>1.5623000725317278E-3</v>
      </c>
      <c r="AL650" s="11">
        <v>0</v>
      </c>
      <c r="AM650" s="12">
        <v>197969</v>
      </c>
      <c r="AN650" s="12">
        <v>568994</v>
      </c>
      <c r="AO650" s="12">
        <v>0</v>
      </c>
      <c r="AP650" s="31">
        <v>568994</v>
      </c>
      <c r="AQ650" s="11">
        <v>0.41849133367951952</v>
      </c>
    </row>
    <row r="651" spans="1:43" x14ac:dyDescent="0.3">
      <c r="A651" s="28" t="s">
        <v>652</v>
      </c>
      <c r="B651" s="11">
        <v>4112</v>
      </c>
      <c r="C651" s="12">
        <v>3734135</v>
      </c>
      <c r="D651" s="12">
        <v>3734135</v>
      </c>
      <c r="E651" s="12">
        <v>0</v>
      </c>
      <c r="F651" s="12">
        <v>0</v>
      </c>
      <c r="G651" s="12">
        <v>0</v>
      </c>
      <c r="H651" s="12">
        <v>3734135</v>
      </c>
      <c r="I651" s="12">
        <v>0</v>
      </c>
      <c r="J651" s="12">
        <v>328997</v>
      </c>
      <c r="K651" s="12">
        <v>6213</v>
      </c>
      <c r="L651" s="12">
        <f t="shared" si="10"/>
        <v>335210</v>
      </c>
      <c r="M651" s="12">
        <v>2570568</v>
      </c>
      <c r="N651" s="11">
        <v>1581073</v>
      </c>
      <c r="O651" s="11">
        <v>1092821</v>
      </c>
      <c r="P651" s="11">
        <v>0</v>
      </c>
      <c r="Q651" s="11">
        <v>1092821</v>
      </c>
      <c r="R651" s="11">
        <v>45071</v>
      </c>
      <c r="S651" s="11">
        <v>0</v>
      </c>
      <c r="T651" s="11">
        <v>0</v>
      </c>
      <c r="U651" s="11">
        <v>5289532</v>
      </c>
      <c r="V651" s="11">
        <v>0</v>
      </c>
      <c r="W651" s="11">
        <v>0</v>
      </c>
      <c r="X651" s="11">
        <v>558781</v>
      </c>
      <c r="Y651" s="11">
        <v>0</v>
      </c>
      <c r="Z651" s="11">
        <v>1075</v>
      </c>
      <c r="AA651" s="11">
        <v>118367</v>
      </c>
      <c r="AB651" s="11">
        <v>353313262</v>
      </c>
      <c r="AC651" s="11">
        <v>366245570</v>
      </c>
      <c r="AD651" s="13">
        <v>0.68839717899861685</v>
      </c>
      <c r="AE651" s="13">
        <v>0.42341077652521936</v>
      </c>
      <c r="AF651" s="13">
        <v>0.29265706783498724</v>
      </c>
      <c r="AG651" s="13">
        <v>1.2069997469293424E-2</v>
      </c>
      <c r="AH651" s="13">
        <v>1.4165350208281169</v>
      </c>
      <c r="AI651" s="14">
        <v>0</v>
      </c>
      <c r="AJ651" s="14">
        <v>0</v>
      </c>
      <c r="AK651" s="14">
        <v>1.5257003654679017E-3</v>
      </c>
      <c r="AL651" s="11">
        <v>0</v>
      </c>
      <c r="AM651" s="12">
        <v>534075</v>
      </c>
      <c r="AN651" s="12">
        <v>1581073</v>
      </c>
      <c r="AO651" s="12">
        <v>0</v>
      </c>
      <c r="AP651" s="31">
        <v>1581073</v>
      </c>
      <c r="AQ651" s="11">
        <v>0.53291905387442373</v>
      </c>
    </row>
    <row r="652" spans="1:43" x14ac:dyDescent="0.3">
      <c r="A652" s="28" t="s">
        <v>653</v>
      </c>
      <c r="B652" s="11">
        <v>36994</v>
      </c>
      <c r="C652" s="12">
        <v>46784039</v>
      </c>
      <c r="D652" s="12">
        <v>46784039</v>
      </c>
      <c r="E652" s="12">
        <v>0</v>
      </c>
      <c r="F652" s="12">
        <v>4433989</v>
      </c>
      <c r="G652" s="12">
        <v>4686993</v>
      </c>
      <c r="H652" s="12">
        <v>37663057</v>
      </c>
      <c r="I652" s="12">
        <v>6789696</v>
      </c>
      <c r="J652" s="12">
        <v>13532647</v>
      </c>
      <c r="K652" s="12">
        <v>41254</v>
      </c>
      <c r="L652" s="12">
        <f t="shared" si="10"/>
        <v>13573901</v>
      </c>
      <c r="M652" s="12">
        <v>14391024</v>
      </c>
      <c r="N652" s="11">
        <v>20368135</v>
      </c>
      <c r="O652" s="11">
        <v>11493609</v>
      </c>
      <c r="P652" s="11">
        <v>0</v>
      </c>
      <c r="Q652" s="11">
        <v>11493609</v>
      </c>
      <c r="R652" s="11">
        <v>3655212</v>
      </c>
      <c r="S652" s="11">
        <v>6538541</v>
      </c>
      <c r="T652" s="11">
        <v>0</v>
      </c>
      <c r="U652" s="11">
        <v>62323150</v>
      </c>
      <c r="V652" s="11">
        <v>0</v>
      </c>
      <c r="W652" s="11">
        <v>0</v>
      </c>
      <c r="X652" s="11">
        <v>5087368</v>
      </c>
      <c r="Y652" s="11">
        <v>0</v>
      </c>
      <c r="Z652" s="11">
        <v>7140</v>
      </c>
      <c r="AA652" s="11">
        <v>4868774</v>
      </c>
      <c r="AB652" s="11">
        <v>3861992678</v>
      </c>
      <c r="AC652" s="11">
        <v>3977971400</v>
      </c>
      <c r="AD652" s="13">
        <v>0.38209920134735742</v>
      </c>
      <c r="AE652" s="13">
        <v>0.54079877265406262</v>
      </c>
      <c r="AF652" s="13">
        <v>0.30516930688871058</v>
      </c>
      <c r="AG652" s="13">
        <v>9.7050327061873914E-2</v>
      </c>
      <c r="AH652" s="13">
        <v>1.3251176079520044</v>
      </c>
      <c r="AI652" s="14">
        <v>0</v>
      </c>
      <c r="AJ652" s="14">
        <v>0</v>
      </c>
      <c r="AK652" s="14">
        <v>1.2788850115915866E-3</v>
      </c>
      <c r="AL652" s="11">
        <v>0</v>
      </c>
      <c r="AM652" s="12">
        <v>2001686</v>
      </c>
      <c r="AN652" s="12">
        <v>23986493.368414961</v>
      </c>
      <c r="AO652" s="12">
        <v>3618358.3684149594</v>
      </c>
      <c r="AP652" s="31">
        <v>20368135</v>
      </c>
      <c r="AQ652" s="11">
        <v>0.63510409652335142</v>
      </c>
    </row>
    <row r="653" spans="1:43" x14ac:dyDescent="0.3">
      <c r="A653" s="28" t="s">
        <v>654</v>
      </c>
      <c r="B653" s="11">
        <v>1475</v>
      </c>
      <c r="C653" s="12">
        <v>1215908</v>
      </c>
      <c r="D653" s="12">
        <v>1215908</v>
      </c>
      <c r="E653" s="12">
        <v>0</v>
      </c>
      <c r="F653" s="12">
        <v>18045</v>
      </c>
      <c r="G653" s="12">
        <v>0</v>
      </c>
      <c r="H653" s="12">
        <v>1197863</v>
      </c>
      <c r="I653" s="12">
        <v>0</v>
      </c>
      <c r="J653" s="12">
        <v>193417</v>
      </c>
      <c r="K653" s="12">
        <v>6711</v>
      </c>
      <c r="L653" s="12">
        <f t="shared" si="10"/>
        <v>200128</v>
      </c>
      <c r="M653" s="12">
        <v>581442</v>
      </c>
      <c r="N653" s="11">
        <v>688500</v>
      </c>
      <c r="O653" s="11">
        <v>309125</v>
      </c>
      <c r="P653" s="11">
        <v>0</v>
      </c>
      <c r="Q653" s="11">
        <v>309125</v>
      </c>
      <c r="R653" s="11">
        <v>15929</v>
      </c>
      <c r="S653" s="11">
        <v>0</v>
      </c>
      <c r="T653" s="11">
        <v>0</v>
      </c>
      <c r="U653" s="11">
        <v>1619024</v>
      </c>
      <c r="V653" s="11">
        <v>0</v>
      </c>
      <c r="W653" s="11">
        <v>0</v>
      </c>
      <c r="X653" s="11">
        <v>195129</v>
      </c>
      <c r="Y653" s="11">
        <v>0</v>
      </c>
      <c r="Z653" s="11">
        <v>1161</v>
      </c>
      <c r="AA653" s="11">
        <v>69588</v>
      </c>
      <c r="AB653" s="11">
        <v>108675100</v>
      </c>
      <c r="AC653" s="11">
        <v>117405600</v>
      </c>
      <c r="AD653" s="13">
        <v>0.48539941545902998</v>
      </c>
      <c r="AE653" s="13">
        <v>0.57477357594315881</v>
      </c>
      <c r="AF653" s="13">
        <v>0.25806373516837905</v>
      </c>
      <c r="AG653" s="13">
        <v>1.3297847917499748E-2</v>
      </c>
      <c r="AH653" s="13">
        <v>1.3315345744880676</v>
      </c>
      <c r="AI653" s="14">
        <v>0</v>
      </c>
      <c r="AJ653" s="14">
        <v>0</v>
      </c>
      <c r="AK653" s="14">
        <v>1.6620076044072856E-3</v>
      </c>
      <c r="AL653" s="11">
        <v>0</v>
      </c>
      <c r="AM653" s="12">
        <v>352672</v>
      </c>
      <c r="AN653" s="12">
        <v>688500</v>
      </c>
      <c r="AO653" s="12">
        <v>0</v>
      </c>
      <c r="AP653" s="31">
        <v>688500</v>
      </c>
      <c r="AQ653" s="11">
        <v>0.23771368791459616</v>
      </c>
    </row>
    <row r="654" spans="1:43" x14ac:dyDescent="0.3">
      <c r="A654" s="28" t="s">
        <v>655</v>
      </c>
      <c r="B654" s="11">
        <v>77</v>
      </c>
      <c r="C654" s="12">
        <v>45470</v>
      </c>
      <c r="D654" s="12">
        <v>45470</v>
      </c>
      <c r="E654" s="12">
        <v>0</v>
      </c>
      <c r="F654" s="12">
        <v>0</v>
      </c>
      <c r="G654" s="12">
        <v>0</v>
      </c>
      <c r="H654" s="12">
        <v>45470</v>
      </c>
      <c r="I654" s="12">
        <v>0</v>
      </c>
      <c r="J654" s="12">
        <v>9920</v>
      </c>
      <c r="K654" s="12">
        <v>0</v>
      </c>
      <c r="L654" s="12">
        <f t="shared" si="10"/>
        <v>9920</v>
      </c>
      <c r="M654" s="12">
        <v>18540</v>
      </c>
      <c r="N654" s="11">
        <v>11000</v>
      </c>
      <c r="O654" s="11">
        <v>8140</v>
      </c>
      <c r="P654" s="11">
        <v>0</v>
      </c>
      <c r="Q654" s="11">
        <v>8140</v>
      </c>
      <c r="R654" s="11">
        <v>2749</v>
      </c>
      <c r="S654" s="11">
        <v>0</v>
      </c>
      <c r="T654" s="11">
        <v>0</v>
      </c>
      <c r="U654" s="11">
        <v>40428</v>
      </c>
      <c r="V654" s="11">
        <v>0</v>
      </c>
      <c r="W654" s="11">
        <v>0</v>
      </c>
      <c r="X654" s="11">
        <v>5037</v>
      </c>
      <c r="Y654" s="11">
        <v>0</v>
      </c>
      <c r="Z654" s="11">
        <v>0</v>
      </c>
      <c r="AA654" s="11">
        <v>3569</v>
      </c>
      <c r="AB654" s="11">
        <v>4344800</v>
      </c>
      <c r="AC654" s="11">
        <v>3928300</v>
      </c>
      <c r="AD654" s="13">
        <v>0.40774136793490212</v>
      </c>
      <c r="AE654" s="13">
        <v>0.24191774796569165</v>
      </c>
      <c r="AF654" s="13">
        <v>0.17901913349461182</v>
      </c>
      <c r="AG654" s="13">
        <v>6.0457444468880579E-2</v>
      </c>
      <c r="AH654" s="13">
        <v>0.8891356938640862</v>
      </c>
      <c r="AI654" s="14">
        <v>0</v>
      </c>
      <c r="AJ654" s="14">
        <v>0</v>
      </c>
      <c r="AK654" s="14">
        <v>1.282234045261309E-3</v>
      </c>
      <c r="AL654" s="11">
        <v>0</v>
      </c>
      <c r="AM654" s="12">
        <v>17131</v>
      </c>
      <c r="AN654" s="12">
        <v>11000</v>
      </c>
      <c r="AO654" s="12">
        <v>0</v>
      </c>
      <c r="AP654" s="31">
        <v>11000</v>
      </c>
      <c r="AQ654" s="11">
        <v>0.39235694490162143</v>
      </c>
    </row>
    <row r="655" spans="1:43" x14ac:dyDescent="0.3">
      <c r="A655" s="28" t="s">
        <v>656</v>
      </c>
      <c r="B655" s="11">
        <v>118</v>
      </c>
      <c r="C655" s="12">
        <v>104070</v>
      </c>
      <c r="D655" s="12">
        <v>104070</v>
      </c>
      <c r="E655" s="12">
        <v>0</v>
      </c>
      <c r="F655" s="12">
        <v>0</v>
      </c>
      <c r="G655" s="12">
        <v>7542</v>
      </c>
      <c r="H655" s="12">
        <v>96528</v>
      </c>
      <c r="I655" s="12">
        <v>7269</v>
      </c>
      <c r="J655" s="12">
        <v>46880</v>
      </c>
      <c r="K655" s="12">
        <v>5163</v>
      </c>
      <c r="L655" s="12">
        <f t="shared" si="10"/>
        <v>52043</v>
      </c>
      <c r="M655" s="12">
        <v>31921</v>
      </c>
      <c r="N655" s="11">
        <v>37149</v>
      </c>
      <c r="O655" s="11">
        <v>13054</v>
      </c>
      <c r="P655" s="11">
        <v>0</v>
      </c>
      <c r="Q655" s="11">
        <v>13054</v>
      </c>
      <c r="R655" s="11">
        <v>1672</v>
      </c>
      <c r="S655" s="11">
        <v>12994</v>
      </c>
      <c r="T655" s="11">
        <v>0</v>
      </c>
      <c r="U655" s="11">
        <v>96789</v>
      </c>
      <c r="V655" s="11">
        <v>0</v>
      </c>
      <c r="W655" s="11">
        <v>0</v>
      </c>
      <c r="X655" s="11">
        <v>6463</v>
      </c>
      <c r="Y655" s="11">
        <v>0</v>
      </c>
      <c r="Z655" s="11">
        <v>894</v>
      </c>
      <c r="AA655" s="11">
        <v>16867</v>
      </c>
      <c r="AB655" s="11">
        <v>7940813</v>
      </c>
      <c r="AC655" s="11">
        <v>7768100</v>
      </c>
      <c r="AD655" s="13">
        <v>0.33069161279628706</v>
      </c>
      <c r="AE655" s="13">
        <v>0.38485206364992541</v>
      </c>
      <c r="AF655" s="13">
        <v>0.13523537212000664</v>
      </c>
      <c r="AG655" s="13">
        <v>1.7321398972318911E-2</v>
      </c>
      <c r="AH655" s="13">
        <v>0.86810044753853788</v>
      </c>
      <c r="AI655" s="14">
        <v>0</v>
      </c>
      <c r="AJ655" s="14">
        <v>0</v>
      </c>
      <c r="AK655" s="14">
        <v>8.3199237908883773E-4</v>
      </c>
      <c r="AL655" s="11">
        <v>0</v>
      </c>
      <c r="AM655" s="12">
        <v>3977</v>
      </c>
      <c r="AN655" s="12">
        <v>40001.042632489887</v>
      </c>
      <c r="AO655" s="12">
        <v>2852.0426324898863</v>
      </c>
      <c r="AP655" s="31">
        <v>37149</v>
      </c>
      <c r="AQ655" s="11">
        <v>0.46142839939609492</v>
      </c>
    </row>
    <row r="656" spans="1:43" x14ac:dyDescent="0.3">
      <c r="A656" s="28" t="s">
        <v>657</v>
      </c>
      <c r="B656" s="11">
        <v>14646</v>
      </c>
      <c r="C656" s="12">
        <v>14075168</v>
      </c>
      <c r="D656" s="12">
        <v>14075168</v>
      </c>
      <c r="E656" s="12">
        <v>0</v>
      </c>
      <c r="F656" s="12">
        <v>909304</v>
      </c>
      <c r="G656" s="12">
        <v>653169</v>
      </c>
      <c r="H656" s="12">
        <v>12512695</v>
      </c>
      <c r="I656" s="12">
        <v>3187131</v>
      </c>
      <c r="J656" s="12">
        <v>1917742</v>
      </c>
      <c r="K656" s="12">
        <v>75448</v>
      </c>
      <c r="L656" s="12">
        <f t="shared" si="10"/>
        <v>1993190</v>
      </c>
      <c r="M656" s="12">
        <v>4781089</v>
      </c>
      <c r="N656" s="11">
        <v>6330410</v>
      </c>
      <c r="O656" s="11">
        <v>3194360</v>
      </c>
      <c r="P656" s="11">
        <v>0</v>
      </c>
      <c r="Q656" s="11">
        <v>3194360</v>
      </c>
      <c r="R656" s="11">
        <v>1275546</v>
      </c>
      <c r="S656" s="11">
        <v>911197</v>
      </c>
      <c r="T656" s="11">
        <v>0</v>
      </c>
      <c r="U656" s="11">
        <v>17624997</v>
      </c>
      <c r="V656" s="11">
        <v>0</v>
      </c>
      <c r="W656" s="11">
        <v>0</v>
      </c>
      <c r="X656" s="11">
        <v>3215549</v>
      </c>
      <c r="Y656" s="11">
        <v>0</v>
      </c>
      <c r="Z656" s="11">
        <v>13057</v>
      </c>
      <c r="AA656" s="11">
        <v>689965</v>
      </c>
      <c r="AB656" s="11">
        <v>1278968683</v>
      </c>
      <c r="AC656" s="11">
        <v>1333101800</v>
      </c>
      <c r="AD656" s="13">
        <v>0.38209906019446649</v>
      </c>
      <c r="AE656" s="13">
        <v>0.50591898867510154</v>
      </c>
      <c r="AF656" s="13">
        <v>0.25528952795540849</v>
      </c>
      <c r="AG656" s="13">
        <v>0.1019401495840824</v>
      </c>
      <c r="AH656" s="13">
        <v>1.2452477264090589</v>
      </c>
      <c r="AI656" s="14">
        <v>0</v>
      </c>
      <c r="AJ656" s="14">
        <v>0</v>
      </c>
      <c r="AK656" s="14">
        <v>2.4120806077975441E-3</v>
      </c>
      <c r="AL656" s="11">
        <v>0</v>
      </c>
      <c r="AM656" s="12">
        <v>2043372</v>
      </c>
      <c r="AN656" s="12">
        <v>7801042.7559956759</v>
      </c>
      <c r="AO656" s="12">
        <v>1470632.7559956755</v>
      </c>
      <c r="AP656" s="31">
        <v>6330410</v>
      </c>
      <c r="AQ656" s="11">
        <v>0.51693020043098636</v>
      </c>
    </row>
    <row r="657" spans="1:43" x14ac:dyDescent="0.3">
      <c r="A657" s="28" t="s">
        <v>658</v>
      </c>
      <c r="B657" s="11">
        <v>121395</v>
      </c>
      <c r="C657" s="12">
        <v>171574897</v>
      </c>
      <c r="D657" s="12">
        <v>171574897</v>
      </c>
      <c r="E657" s="12">
        <v>0</v>
      </c>
      <c r="F657" s="12">
        <v>6413474</v>
      </c>
      <c r="G657" s="12">
        <v>0</v>
      </c>
      <c r="H657" s="12">
        <v>165161423</v>
      </c>
      <c r="I657" s="12">
        <v>0</v>
      </c>
      <c r="J657" s="12">
        <v>63442751</v>
      </c>
      <c r="K657" s="12">
        <v>44626</v>
      </c>
      <c r="L657" s="12">
        <f t="shared" si="10"/>
        <v>63487377</v>
      </c>
      <c r="M657" s="12">
        <v>77563240</v>
      </c>
      <c r="N657" s="11">
        <v>79525336</v>
      </c>
      <c r="O657" s="11">
        <v>33711781</v>
      </c>
      <c r="P657" s="11">
        <v>0</v>
      </c>
      <c r="Q657" s="11">
        <v>33711781</v>
      </c>
      <c r="R657" s="11">
        <v>2786523</v>
      </c>
      <c r="S657" s="11">
        <v>0</v>
      </c>
      <c r="T657" s="11">
        <v>0</v>
      </c>
      <c r="U657" s="11">
        <v>201040071</v>
      </c>
      <c r="V657" s="11">
        <v>3</v>
      </c>
      <c r="W657" s="11">
        <v>2001084</v>
      </c>
      <c r="X657" s="11">
        <v>26545383</v>
      </c>
      <c r="Y657" s="11">
        <v>0</v>
      </c>
      <c r="Z657" s="11">
        <v>7723</v>
      </c>
      <c r="AA657" s="11">
        <v>22825444</v>
      </c>
      <c r="AB657" s="11">
        <v>13568073825</v>
      </c>
      <c r="AC657" s="11">
        <v>13934990447</v>
      </c>
      <c r="AD657" s="13">
        <v>0.46962080243157023</v>
      </c>
      <c r="AE657" s="13">
        <v>0.48150067101323052</v>
      </c>
      <c r="AF657" s="13">
        <v>0.20411413505440673</v>
      </c>
      <c r="AG657" s="13">
        <v>1.6871512423333866E-2</v>
      </c>
      <c r="AH657" s="13">
        <v>1.1721071209225413</v>
      </c>
      <c r="AI657" s="14">
        <v>2.1528540054692727E-10</v>
      </c>
      <c r="AJ657" s="14">
        <v>1.4360139015601579E-4</v>
      </c>
      <c r="AK657" s="14">
        <v>1.9049444706088646E-3</v>
      </c>
      <c r="AL657" s="11">
        <v>0</v>
      </c>
      <c r="AM657" s="12">
        <v>6372634</v>
      </c>
      <c r="AN657" s="12">
        <v>79525336</v>
      </c>
      <c r="AO657" s="12">
        <v>0</v>
      </c>
      <c r="AP657" s="31">
        <v>79525336</v>
      </c>
      <c r="AQ657" s="11">
        <v>0.15103941909907423</v>
      </c>
    </row>
    <row r="658" spans="1:43" x14ac:dyDescent="0.3">
      <c r="A658" s="28" t="s">
        <v>659</v>
      </c>
      <c r="B658" s="11">
        <v>1682</v>
      </c>
      <c r="C658" s="12">
        <v>1488860</v>
      </c>
      <c r="D658" s="12">
        <v>1488860</v>
      </c>
      <c r="E658" s="12">
        <v>908</v>
      </c>
      <c r="F658" s="12">
        <v>0</v>
      </c>
      <c r="G658" s="12">
        <v>0</v>
      </c>
      <c r="H658" s="12">
        <v>1487952</v>
      </c>
      <c r="I658" s="12">
        <v>0</v>
      </c>
      <c r="J658" s="12">
        <v>131872</v>
      </c>
      <c r="K658" s="12">
        <v>16160</v>
      </c>
      <c r="L658" s="12">
        <f t="shared" si="10"/>
        <v>148032</v>
      </c>
      <c r="M658" s="12">
        <v>937886</v>
      </c>
      <c r="N658" s="11">
        <v>209994</v>
      </c>
      <c r="O658" s="11">
        <v>331160</v>
      </c>
      <c r="P658" s="11">
        <v>0</v>
      </c>
      <c r="Q658" s="11">
        <v>331160</v>
      </c>
      <c r="R658" s="11">
        <v>2813</v>
      </c>
      <c r="S658" s="11">
        <v>0</v>
      </c>
      <c r="T658" s="11">
        <v>910</v>
      </c>
      <c r="U658" s="11">
        <v>1482764</v>
      </c>
      <c r="V658" s="11">
        <v>0</v>
      </c>
      <c r="W658" s="11">
        <v>0</v>
      </c>
      <c r="X658" s="11">
        <v>233012</v>
      </c>
      <c r="Y658" s="11">
        <v>0</v>
      </c>
      <c r="Z658" s="11">
        <v>2796</v>
      </c>
      <c r="AA658" s="11">
        <v>47445</v>
      </c>
      <c r="AB658" s="11">
        <v>153178000</v>
      </c>
      <c r="AC658" s="11">
        <v>124106500</v>
      </c>
      <c r="AD658" s="13">
        <v>0.63032006408808883</v>
      </c>
      <c r="AE658" s="13">
        <v>0.14112955256621182</v>
      </c>
      <c r="AF658" s="13">
        <v>0.22256094282611266</v>
      </c>
      <c r="AG658" s="13">
        <v>1.8905179736980764E-3</v>
      </c>
      <c r="AH658" s="13">
        <v>0.99590107745411149</v>
      </c>
      <c r="AI658" s="14">
        <v>0</v>
      </c>
      <c r="AJ658" s="14">
        <v>0</v>
      </c>
      <c r="AK658" s="14">
        <v>1.8775164878551888E-3</v>
      </c>
      <c r="AL658" s="11">
        <v>0</v>
      </c>
      <c r="AM658" s="12">
        <v>287595</v>
      </c>
      <c r="AN658" s="12">
        <v>209994</v>
      </c>
      <c r="AO658" s="12">
        <v>0</v>
      </c>
      <c r="AP658" s="31">
        <v>209994</v>
      </c>
      <c r="AQ658" s="11">
        <v>0.48674239633102157</v>
      </c>
    </row>
    <row r="659" spans="1:43" x14ac:dyDescent="0.3">
      <c r="A659" s="28" t="s">
        <v>660</v>
      </c>
      <c r="B659" s="11">
        <v>4500</v>
      </c>
      <c r="C659" s="12">
        <v>3966455</v>
      </c>
      <c r="D659" s="12">
        <v>3966455</v>
      </c>
      <c r="E659" s="12">
        <v>0</v>
      </c>
      <c r="F659" s="12">
        <v>77391</v>
      </c>
      <c r="G659" s="12">
        <v>86973</v>
      </c>
      <c r="H659" s="12">
        <v>3802091</v>
      </c>
      <c r="I659" s="12">
        <v>100800</v>
      </c>
      <c r="J659" s="12">
        <v>843649</v>
      </c>
      <c r="K659" s="12">
        <v>1504</v>
      </c>
      <c r="L659" s="12">
        <f t="shared" si="10"/>
        <v>845153</v>
      </c>
      <c r="M659" s="12">
        <v>1638307</v>
      </c>
      <c r="N659" s="11">
        <v>1686037</v>
      </c>
      <c r="O659" s="11">
        <v>1384613</v>
      </c>
      <c r="P659" s="11">
        <v>0</v>
      </c>
      <c r="Q659" s="11">
        <v>1384613</v>
      </c>
      <c r="R659" s="11">
        <v>22079</v>
      </c>
      <c r="S659" s="11">
        <v>121331</v>
      </c>
      <c r="T659" s="11">
        <v>0</v>
      </c>
      <c r="U659" s="11">
        <v>4948677</v>
      </c>
      <c r="V659" s="11">
        <v>0</v>
      </c>
      <c r="W659" s="11">
        <v>0</v>
      </c>
      <c r="X659" s="11">
        <v>763925</v>
      </c>
      <c r="Y659" s="11">
        <v>0</v>
      </c>
      <c r="Z659" s="11">
        <v>260</v>
      </c>
      <c r="AA659" s="11">
        <v>303528</v>
      </c>
      <c r="AB659" s="11">
        <v>347494965</v>
      </c>
      <c r="AC659" s="11">
        <v>357676400</v>
      </c>
      <c r="AD659" s="13">
        <v>0.43089631468578737</v>
      </c>
      <c r="AE659" s="13">
        <v>0.4434499332078059</v>
      </c>
      <c r="AF659" s="13">
        <v>0.36417145197208589</v>
      </c>
      <c r="AG659" s="13">
        <v>5.8070677424606615E-3</v>
      </c>
      <c r="AH659" s="13">
        <v>1.2443247676081397</v>
      </c>
      <c r="AI659" s="14">
        <v>0</v>
      </c>
      <c r="AJ659" s="14">
        <v>0</v>
      </c>
      <c r="AK659" s="14">
        <v>2.1357992867295688E-3</v>
      </c>
      <c r="AL659" s="11">
        <v>0</v>
      </c>
      <c r="AM659" s="12">
        <v>601757</v>
      </c>
      <c r="AN659" s="12">
        <v>1735100.6335501671</v>
      </c>
      <c r="AO659" s="12">
        <v>49063.633550166975</v>
      </c>
      <c r="AP659" s="31">
        <v>1686037</v>
      </c>
      <c r="AQ659" s="11">
        <v>0.51324693416112177</v>
      </c>
    </row>
    <row r="660" spans="1:43" x14ac:dyDescent="0.3">
      <c r="A660" s="28" t="s">
        <v>661</v>
      </c>
      <c r="B660" s="11">
        <v>2382</v>
      </c>
      <c r="C660" s="12">
        <v>3466641</v>
      </c>
      <c r="D660" s="12">
        <v>3466641</v>
      </c>
      <c r="E660" s="12">
        <v>1762</v>
      </c>
      <c r="F660" s="12">
        <v>0</v>
      </c>
      <c r="G660" s="12">
        <v>0</v>
      </c>
      <c r="H660" s="12">
        <v>3464879</v>
      </c>
      <c r="I660" s="12">
        <v>0</v>
      </c>
      <c r="J660" s="12">
        <v>527847</v>
      </c>
      <c r="K660" s="12">
        <v>296548</v>
      </c>
      <c r="L660" s="12">
        <f t="shared" si="10"/>
        <v>824395</v>
      </c>
      <c r="M660" s="12">
        <v>1684009</v>
      </c>
      <c r="N660" s="11">
        <v>1635455</v>
      </c>
      <c r="O660" s="11">
        <v>887915</v>
      </c>
      <c r="P660" s="11">
        <v>0</v>
      </c>
      <c r="Q660" s="11">
        <v>887915</v>
      </c>
      <c r="R660" s="11">
        <v>42570</v>
      </c>
      <c r="S660" s="11">
        <v>0</v>
      </c>
      <c r="T660" s="11">
        <v>2141</v>
      </c>
      <c r="U660" s="11">
        <v>4252091</v>
      </c>
      <c r="V660" s="11">
        <v>0</v>
      </c>
      <c r="W660" s="11">
        <v>0</v>
      </c>
      <c r="X660" s="11">
        <v>345588</v>
      </c>
      <c r="Y660" s="11">
        <v>0</v>
      </c>
      <c r="Z660" s="11">
        <v>51321</v>
      </c>
      <c r="AA660" s="11">
        <v>189909</v>
      </c>
      <c r="AB660" s="11">
        <v>332054700</v>
      </c>
      <c r="AC660" s="11">
        <v>260292600</v>
      </c>
      <c r="AD660" s="13">
        <v>0.48602245561821927</v>
      </c>
      <c r="AE660" s="13">
        <v>0.47200926785610697</v>
      </c>
      <c r="AF660" s="13">
        <v>0.25626147406590533</v>
      </c>
      <c r="AG660" s="13">
        <v>1.2286143325639943E-2</v>
      </c>
      <c r="AH660" s="13">
        <v>1.2265793408658716</v>
      </c>
      <c r="AI660" s="14">
        <v>0</v>
      </c>
      <c r="AJ660" s="14">
        <v>0</v>
      </c>
      <c r="AK660" s="14">
        <v>1.3276904529748446E-3</v>
      </c>
      <c r="AL660" s="11">
        <v>0</v>
      </c>
      <c r="AM660" s="12">
        <v>230781</v>
      </c>
      <c r="AN660" s="12">
        <v>1635455</v>
      </c>
      <c r="AO660" s="12">
        <v>0</v>
      </c>
      <c r="AP660" s="31">
        <v>1635455</v>
      </c>
      <c r="AQ660" s="11">
        <v>0.35858928739593482</v>
      </c>
    </row>
    <row r="661" spans="1:43" x14ac:dyDescent="0.3">
      <c r="A661" s="28" t="s">
        <v>662</v>
      </c>
      <c r="B661" s="11">
        <v>13295</v>
      </c>
      <c r="C661" s="12">
        <v>30347927</v>
      </c>
      <c r="D661" s="12">
        <v>30347927</v>
      </c>
      <c r="E661" s="12">
        <v>1060</v>
      </c>
      <c r="F661" s="12">
        <v>605875</v>
      </c>
      <c r="G661" s="12">
        <v>5432961</v>
      </c>
      <c r="H661" s="12">
        <v>24308031</v>
      </c>
      <c r="I661" s="12">
        <v>1663193</v>
      </c>
      <c r="J661" s="12">
        <v>14967718</v>
      </c>
      <c r="K661" s="12">
        <v>97296</v>
      </c>
      <c r="L661" s="12">
        <f t="shared" si="10"/>
        <v>15065014</v>
      </c>
      <c r="M661" s="12">
        <v>9288081</v>
      </c>
      <c r="N661" s="11">
        <v>8117895</v>
      </c>
      <c r="O661" s="11">
        <v>7630636</v>
      </c>
      <c r="P661" s="11">
        <v>0</v>
      </c>
      <c r="Q661" s="11">
        <v>7630636</v>
      </c>
      <c r="R661" s="11">
        <v>1611607</v>
      </c>
      <c r="S661" s="11">
        <v>7579195</v>
      </c>
      <c r="T661" s="11">
        <v>1111</v>
      </c>
      <c r="U661" s="11">
        <v>34894703</v>
      </c>
      <c r="V661" s="11">
        <v>0</v>
      </c>
      <c r="W661" s="11">
        <v>0</v>
      </c>
      <c r="X661" s="11">
        <v>6705696</v>
      </c>
      <c r="Y661" s="11">
        <v>0</v>
      </c>
      <c r="Z661" s="11">
        <v>16838</v>
      </c>
      <c r="AA661" s="11">
        <v>5385084</v>
      </c>
      <c r="AB661" s="11">
        <v>2260139162</v>
      </c>
      <c r="AC661" s="11">
        <v>2223914700</v>
      </c>
      <c r="AD661" s="13">
        <v>0.38209927410410166</v>
      </c>
      <c r="AE661" s="13">
        <v>0.33395938157228777</v>
      </c>
      <c r="AF661" s="13">
        <v>0.31391419568290002</v>
      </c>
      <c r="AG661" s="13">
        <v>6.6299364189555302E-2</v>
      </c>
      <c r="AH661" s="13">
        <v>1.0962722155488449</v>
      </c>
      <c r="AI661" s="14">
        <v>0</v>
      </c>
      <c r="AJ661" s="14">
        <v>0</v>
      </c>
      <c r="AK661" s="14">
        <v>3.0152667276312352E-3</v>
      </c>
      <c r="AL661" s="11">
        <v>0</v>
      </c>
      <c r="AM661" s="12">
        <v>0</v>
      </c>
      <c r="AN661" s="12">
        <v>8714298.1926719062</v>
      </c>
      <c r="AO661" s="12">
        <v>596403.19267190702</v>
      </c>
      <c r="AP661" s="31">
        <v>8117895</v>
      </c>
      <c r="AQ661" s="11">
        <v>0.44286982966363808</v>
      </c>
    </row>
    <row r="662" spans="1:43" x14ac:dyDescent="0.3">
      <c r="A662" s="28" t="s">
        <v>663</v>
      </c>
      <c r="B662" s="11">
        <v>678</v>
      </c>
      <c r="C662" s="12">
        <v>435089</v>
      </c>
      <c r="D662" s="12">
        <v>435089</v>
      </c>
      <c r="E662" s="12">
        <v>0</v>
      </c>
      <c r="F662" s="12">
        <v>0</v>
      </c>
      <c r="G662" s="12">
        <v>0</v>
      </c>
      <c r="H662" s="12">
        <v>435089</v>
      </c>
      <c r="I662" s="12">
        <v>0</v>
      </c>
      <c r="J662" s="12">
        <v>20799</v>
      </c>
      <c r="K662" s="12">
        <v>0</v>
      </c>
      <c r="L662" s="12">
        <f t="shared" si="10"/>
        <v>20799</v>
      </c>
      <c r="M662" s="12">
        <v>169421</v>
      </c>
      <c r="N662" s="11">
        <v>194998</v>
      </c>
      <c r="O662" s="11">
        <v>75540</v>
      </c>
      <c r="P662" s="11">
        <v>0</v>
      </c>
      <c r="Q662" s="11">
        <v>75540</v>
      </c>
      <c r="R662" s="11">
        <v>3111</v>
      </c>
      <c r="S662" s="11">
        <v>0</v>
      </c>
      <c r="T662" s="11">
        <v>0</v>
      </c>
      <c r="U662" s="11">
        <v>443070</v>
      </c>
      <c r="V662" s="11">
        <v>0</v>
      </c>
      <c r="W662" s="11">
        <v>0</v>
      </c>
      <c r="X662" s="11">
        <v>88329</v>
      </c>
      <c r="Y662" s="11">
        <v>0</v>
      </c>
      <c r="Z662" s="11">
        <v>0</v>
      </c>
      <c r="AA662" s="11">
        <v>7483</v>
      </c>
      <c r="AB662" s="11">
        <v>41793400</v>
      </c>
      <c r="AC662" s="11">
        <v>46230850</v>
      </c>
      <c r="AD662" s="13">
        <v>0.38939389412281167</v>
      </c>
      <c r="AE662" s="13">
        <v>0.44817956785853008</v>
      </c>
      <c r="AF662" s="13">
        <v>0.17361965023248116</v>
      </c>
      <c r="AG662" s="13">
        <v>7.1502612109246612E-3</v>
      </c>
      <c r="AH662" s="13">
        <v>1.0183433734247476</v>
      </c>
      <c r="AI662" s="14">
        <v>0</v>
      </c>
      <c r="AJ662" s="14">
        <v>0</v>
      </c>
      <c r="AK662" s="14">
        <v>1.9106073109190075E-3</v>
      </c>
      <c r="AL662" s="11">
        <v>0</v>
      </c>
      <c r="AM662" s="12">
        <v>179686</v>
      </c>
      <c r="AN662" s="12">
        <v>194998</v>
      </c>
      <c r="AO662" s="12">
        <v>0</v>
      </c>
      <c r="AP662" s="31">
        <v>194998</v>
      </c>
      <c r="AQ662" s="11">
        <v>0.23982047724274971</v>
      </c>
    </row>
    <row r="663" spans="1:43" x14ac:dyDescent="0.3">
      <c r="A663" s="28" t="s">
        <v>664</v>
      </c>
      <c r="B663" s="11">
        <v>153</v>
      </c>
      <c r="C663" s="12">
        <v>65954</v>
      </c>
      <c r="D663" s="12">
        <v>65954</v>
      </c>
      <c r="E663" s="12">
        <v>0</v>
      </c>
      <c r="F663" s="12">
        <v>0</v>
      </c>
      <c r="G663" s="12">
        <v>0</v>
      </c>
      <c r="H663" s="12">
        <v>65954</v>
      </c>
      <c r="I663" s="12">
        <v>0</v>
      </c>
      <c r="J663" s="12">
        <v>17134</v>
      </c>
      <c r="K663" s="12">
        <v>170</v>
      </c>
      <c r="L663" s="12">
        <f t="shared" si="10"/>
        <v>17304</v>
      </c>
      <c r="M663" s="12">
        <v>36555</v>
      </c>
      <c r="N663" s="11">
        <v>15120</v>
      </c>
      <c r="O663" s="11">
        <v>19526</v>
      </c>
      <c r="P663" s="11">
        <v>0</v>
      </c>
      <c r="Q663" s="11">
        <v>19526</v>
      </c>
      <c r="R663" s="11">
        <v>1202</v>
      </c>
      <c r="S663" s="11">
        <v>0</v>
      </c>
      <c r="T663" s="11">
        <v>0</v>
      </c>
      <c r="U663" s="11">
        <v>72402</v>
      </c>
      <c r="V663" s="11">
        <v>0</v>
      </c>
      <c r="W663" s="11">
        <v>0</v>
      </c>
      <c r="X663" s="11">
        <v>8778</v>
      </c>
      <c r="Y663" s="11">
        <v>0</v>
      </c>
      <c r="Z663" s="11">
        <v>29</v>
      </c>
      <c r="AA663" s="11">
        <v>6164</v>
      </c>
      <c r="AB663" s="11">
        <v>5595520</v>
      </c>
      <c r="AC663" s="11">
        <v>6439900</v>
      </c>
      <c r="AD663" s="13">
        <v>0.55424993177062798</v>
      </c>
      <c r="AE663" s="13">
        <v>0.22925068987476119</v>
      </c>
      <c r="AF663" s="13">
        <v>0.29605482609091183</v>
      </c>
      <c r="AG663" s="13">
        <v>1.8224823361736968E-2</v>
      </c>
      <c r="AH663" s="13">
        <v>1.097780271098038</v>
      </c>
      <c r="AI663" s="14">
        <v>0</v>
      </c>
      <c r="AJ663" s="14">
        <v>0</v>
      </c>
      <c r="AK663" s="14">
        <v>1.3630646438609296E-3</v>
      </c>
      <c r="AL663" s="11">
        <v>0</v>
      </c>
      <c r="AM663" s="12">
        <v>28201</v>
      </c>
      <c r="AN663" s="12">
        <v>15120</v>
      </c>
      <c r="AO663" s="12">
        <v>0</v>
      </c>
      <c r="AP663" s="31">
        <v>15120</v>
      </c>
      <c r="AQ663" s="11">
        <v>0.47440741431016081</v>
      </c>
    </row>
    <row r="664" spans="1:43" x14ac:dyDescent="0.3">
      <c r="A664" s="28" t="s">
        <v>665</v>
      </c>
      <c r="B664" s="11">
        <v>130</v>
      </c>
      <c r="C664" s="12">
        <v>68254</v>
      </c>
      <c r="D664" s="12">
        <v>68254</v>
      </c>
      <c r="E664" s="12">
        <v>0</v>
      </c>
      <c r="F664" s="12">
        <v>0</v>
      </c>
      <c r="G664" s="12">
        <v>0</v>
      </c>
      <c r="H664" s="12">
        <v>68254</v>
      </c>
      <c r="I664" s="12">
        <v>0</v>
      </c>
      <c r="J664" s="12">
        <v>8184</v>
      </c>
      <c r="K664" s="12">
        <v>0</v>
      </c>
      <c r="L664" s="12">
        <f t="shared" si="10"/>
        <v>8184</v>
      </c>
      <c r="M664" s="12">
        <v>33143</v>
      </c>
      <c r="N664" s="11">
        <v>28000</v>
      </c>
      <c r="O664" s="11">
        <v>15512</v>
      </c>
      <c r="P664" s="11">
        <v>0</v>
      </c>
      <c r="Q664" s="11">
        <v>15512</v>
      </c>
      <c r="R664" s="11">
        <v>908</v>
      </c>
      <c r="S664" s="11">
        <v>0</v>
      </c>
      <c r="T664" s="11">
        <v>0</v>
      </c>
      <c r="U664" s="11">
        <v>77562</v>
      </c>
      <c r="V664" s="11">
        <v>0</v>
      </c>
      <c r="W664" s="11">
        <v>0</v>
      </c>
      <c r="X664" s="11">
        <v>10185</v>
      </c>
      <c r="Y664" s="11">
        <v>0</v>
      </c>
      <c r="Z664" s="11">
        <v>0</v>
      </c>
      <c r="AA664" s="11">
        <v>2944</v>
      </c>
      <c r="AB664" s="11">
        <v>6463400</v>
      </c>
      <c r="AC664" s="11">
        <v>6653200</v>
      </c>
      <c r="AD664" s="13">
        <v>0.48558326251941281</v>
      </c>
      <c r="AE664" s="13">
        <v>0.41023236733378265</v>
      </c>
      <c r="AF664" s="13">
        <v>0.22726873150291557</v>
      </c>
      <c r="AG664" s="13">
        <v>1.3303249626395522E-2</v>
      </c>
      <c r="AH664" s="13">
        <v>1.1363876109825066</v>
      </c>
      <c r="AI664" s="14">
        <v>0</v>
      </c>
      <c r="AJ664" s="14">
        <v>0</v>
      </c>
      <c r="AK664" s="14">
        <v>1.5308423014489267E-3</v>
      </c>
      <c r="AL664" s="11">
        <v>0</v>
      </c>
      <c r="AM664" s="12">
        <v>18994</v>
      </c>
      <c r="AN664" s="12">
        <v>28000</v>
      </c>
      <c r="AO664" s="12">
        <v>0</v>
      </c>
      <c r="AP664" s="31">
        <v>28000</v>
      </c>
      <c r="AQ664" s="11">
        <v>0.86051572190186054</v>
      </c>
    </row>
    <row r="665" spans="1:43" x14ac:dyDescent="0.3">
      <c r="A665" s="28" t="s">
        <v>666</v>
      </c>
      <c r="B665" s="11">
        <v>397</v>
      </c>
      <c r="C665" s="12">
        <v>181719</v>
      </c>
      <c r="D665" s="12">
        <v>181719</v>
      </c>
      <c r="E665" s="12">
        <v>0</v>
      </c>
      <c r="F665" s="12">
        <v>0</v>
      </c>
      <c r="G665" s="12">
        <v>0</v>
      </c>
      <c r="H665" s="12">
        <v>181719</v>
      </c>
      <c r="I665" s="12">
        <v>0</v>
      </c>
      <c r="J665" s="12">
        <v>17795</v>
      </c>
      <c r="K665" s="12">
        <v>0</v>
      </c>
      <c r="L665" s="12">
        <f t="shared" si="10"/>
        <v>17795</v>
      </c>
      <c r="M665" s="12">
        <v>86331</v>
      </c>
      <c r="N665" s="11">
        <v>162000</v>
      </c>
      <c r="O665" s="11">
        <v>34123</v>
      </c>
      <c r="P665" s="11">
        <v>0</v>
      </c>
      <c r="Q665" s="11">
        <v>34123</v>
      </c>
      <c r="R665" s="11">
        <v>3021</v>
      </c>
      <c r="S665" s="11">
        <v>0</v>
      </c>
      <c r="T665" s="11">
        <v>0</v>
      </c>
      <c r="U665" s="11">
        <v>285475</v>
      </c>
      <c r="V665" s="11">
        <v>0</v>
      </c>
      <c r="W665" s="11">
        <v>0</v>
      </c>
      <c r="X665" s="11">
        <v>71011</v>
      </c>
      <c r="Y665" s="11">
        <v>0</v>
      </c>
      <c r="Z665" s="11">
        <v>0</v>
      </c>
      <c r="AA665" s="11">
        <v>6402</v>
      </c>
      <c r="AB665" s="11">
        <v>16962400</v>
      </c>
      <c r="AC665" s="11">
        <v>19527800</v>
      </c>
      <c r="AD665" s="13">
        <v>0.47507965595232199</v>
      </c>
      <c r="AE665" s="13">
        <v>0.89148630577980292</v>
      </c>
      <c r="AF665" s="13">
        <v>0.18777893340817417</v>
      </c>
      <c r="AG665" s="13">
        <v>1.6624568702227064E-2</v>
      </c>
      <c r="AH665" s="13">
        <v>1.570969463842526</v>
      </c>
      <c r="AI665" s="14">
        <v>0</v>
      </c>
      <c r="AJ665" s="14">
        <v>0</v>
      </c>
      <c r="AK665" s="14">
        <v>3.6364055346736449E-3</v>
      </c>
      <c r="AL665" s="11">
        <v>0</v>
      </c>
      <c r="AM665" s="12">
        <v>100660</v>
      </c>
      <c r="AN665" s="12">
        <v>162000</v>
      </c>
      <c r="AO665" s="12">
        <v>0</v>
      </c>
      <c r="AP665" s="31">
        <v>162000</v>
      </c>
      <c r="AQ665" s="11">
        <v>0.5579895159656304</v>
      </c>
    </row>
    <row r="666" spans="1:43" x14ac:dyDescent="0.3">
      <c r="A666" s="28" t="s">
        <v>667</v>
      </c>
      <c r="B666" s="11">
        <v>2744</v>
      </c>
      <c r="C666" s="12">
        <v>2020405</v>
      </c>
      <c r="D666" s="12">
        <v>2020405</v>
      </c>
      <c r="E666" s="12">
        <v>0</v>
      </c>
      <c r="F666" s="12">
        <v>75929</v>
      </c>
      <c r="G666" s="12">
        <v>0</v>
      </c>
      <c r="H666" s="12">
        <v>1944476</v>
      </c>
      <c r="I666" s="12">
        <v>0</v>
      </c>
      <c r="J666" s="12">
        <v>690739</v>
      </c>
      <c r="K666" s="12">
        <v>2874</v>
      </c>
      <c r="L666" s="12">
        <f t="shared" si="10"/>
        <v>693613</v>
      </c>
      <c r="M666" s="12">
        <v>1094335</v>
      </c>
      <c r="N666" s="11">
        <v>1049242</v>
      </c>
      <c r="O666" s="11">
        <v>787563</v>
      </c>
      <c r="P666" s="11">
        <v>0</v>
      </c>
      <c r="Q666" s="11">
        <v>787563</v>
      </c>
      <c r="R666" s="11">
        <v>152250</v>
      </c>
      <c r="S666" s="11">
        <v>0</v>
      </c>
      <c r="T666" s="11">
        <v>0</v>
      </c>
      <c r="U666" s="11">
        <v>3203794</v>
      </c>
      <c r="V666" s="11">
        <v>0</v>
      </c>
      <c r="W666" s="11">
        <v>0</v>
      </c>
      <c r="X666" s="11">
        <v>303244</v>
      </c>
      <c r="Y666" s="11">
        <v>0</v>
      </c>
      <c r="Z666" s="11">
        <v>497</v>
      </c>
      <c r="AA666" s="11">
        <v>248514</v>
      </c>
      <c r="AB666" s="11">
        <v>160411000</v>
      </c>
      <c r="AC666" s="11">
        <v>174989600</v>
      </c>
      <c r="AD666" s="13">
        <v>0.56279172383716747</v>
      </c>
      <c r="AE666" s="13">
        <v>0.53960141446847376</v>
      </c>
      <c r="AF666" s="13">
        <v>0.40502582700943596</v>
      </c>
      <c r="AG666" s="13">
        <v>7.8298729323478408E-2</v>
      </c>
      <c r="AH666" s="13">
        <v>1.5857176946385558</v>
      </c>
      <c r="AI666" s="14">
        <v>0</v>
      </c>
      <c r="AJ666" s="14">
        <v>0</v>
      </c>
      <c r="AK666" s="14">
        <v>1.7329258424500656E-3</v>
      </c>
      <c r="AL666" s="11">
        <v>0</v>
      </c>
      <c r="AM666" s="12">
        <v>744780</v>
      </c>
      <c r="AN666" s="12">
        <v>1049242</v>
      </c>
      <c r="AO666" s="12">
        <v>0</v>
      </c>
      <c r="AP666" s="31">
        <v>1049242</v>
      </c>
      <c r="AQ666" s="11">
        <v>0.38580702656078525</v>
      </c>
    </row>
    <row r="667" spans="1:43" x14ac:dyDescent="0.3">
      <c r="A667" s="28" t="s">
        <v>668</v>
      </c>
      <c r="B667" s="11">
        <v>25650</v>
      </c>
      <c r="C667" s="12">
        <v>36616472</v>
      </c>
      <c r="D667" s="12">
        <v>36616472</v>
      </c>
      <c r="E667" s="12">
        <v>0</v>
      </c>
      <c r="F667" s="12">
        <v>1278655</v>
      </c>
      <c r="G667" s="12">
        <v>2949162</v>
      </c>
      <c r="H667" s="12">
        <v>32388655</v>
      </c>
      <c r="I667" s="12">
        <v>3787267</v>
      </c>
      <c r="J667" s="12">
        <v>8057638</v>
      </c>
      <c r="K667" s="12">
        <v>11129</v>
      </c>
      <c r="L667" s="12">
        <f t="shared" si="10"/>
        <v>8068767</v>
      </c>
      <c r="M667" s="12">
        <v>7359354</v>
      </c>
      <c r="N667" s="11">
        <v>11968430</v>
      </c>
      <c r="O667" s="11">
        <v>6561368</v>
      </c>
      <c r="P667" s="11">
        <v>0</v>
      </c>
      <c r="Q667" s="11">
        <v>6561368</v>
      </c>
      <c r="R667" s="11">
        <v>1228591</v>
      </c>
      <c r="S667" s="11">
        <v>4114200</v>
      </c>
      <c r="T667" s="11">
        <v>0</v>
      </c>
      <c r="U667" s="11">
        <v>32299852</v>
      </c>
      <c r="V667" s="11">
        <v>0</v>
      </c>
      <c r="W667" s="11">
        <v>0</v>
      </c>
      <c r="X667" s="11">
        <v>10231352</v>
      </c>
      <c r="Y667" s="11">
        <v>0</v>
      </c>
      <c r="Z667" s="11">
        <v>1926</v>
      </c>
      <c r="AA667" s="11">
        <v>2898978</v>
      </c>
      <c r="AB667" s="11">
        <v>3230087918</v>
      </c>
      <c r="AC667" s="11">
        <v>3224123575</v>
      </c>
      <c r="AD667" s="13">
        <v>0.22722011766157008</v>
      </c>
      <c r="AE667" s="13">
        <v>0.36952537856233919</v>
      </c>
      <c r="AF667" s="13">
        <v>0.20258229308997239</v>
      </c>
      <c r="AG667" s="13">
        <v>3.793275762763227E-2</v>
      </c>
      <c r="AH667" s="13">
        <v>0.83726054694151397</v>
      </c>
      <c r="AI667" s="14">
        <v>0</v>
      </c>
      <c r="AJ667" s="14">
        <v>0</v>
      </c>
      <c r="AK667" s="14">
        <v>3.173374643371106E-3</v>
      </c>
      <c r="AL667" s="11">
        <v>0</v>
      </c>
      <c r="AM667" s="12">
        <v>0</v>
      </c>
      <c r="AN667" s="12">
        <v>13429584.220061786</v>
      </c>
      <c r="AO667" s="12">
        <v>1461154.2200617855</v>
      </c>
      <c r="AP667" s="31">
        <v>11968430</v>
      </c>
      <c r="AQ667" s="11">
        <v>0.39200932652435561</v>
      </c>
    </row>
    <row r="668" spans="1:43" x14ac:dyDescent="0.3">
      <c r="A668" s="28" t="s">
        <v>669</v>
      </c>
      <c r="B668" s="11">
        <v>36254</v>
      </c>
      <c r="C668" s="12">
        <v>71731667</v>
      </c>
      <c r="D668" s="12">
        <v>71731667</v>
      </c>
      <c r="E668" s="12">
        <v>0</v>
      </c>
      <c r="F668" s="12">
        <v>1145936</v>
      </c>
      <c r="G668" s="12">
        <v>10927862</v>
      </c>
      <c r="H668" s="12">
        <v>59657869</v>
      </c>
      <c r="I668" s="12">
        <v>5196135</v>
      </c>
      <c r="J668" s="12">
        <v>33121063</v>
      </c>
      <c r="K668" s="12">
        <v>27840</v>
      </c>
      <c r="L668" s="12">
        <f t="shared" si="10"/>
        <v>33148903</v>
      </c>
      <c r="M668" s="12">
        <v>28492516</v>
      </c>
      <c r="N668" s="11">
        <v>22115734</v>
      </c>
      <c r="O668" s="11">
        <v>17782769</v>
      </c>
      <c r="P668" s="11">
        <v>0</v>
      </c>
      <c r="Q668" s="11">
        <v>17782769</v>
      </c>
      <c r="R668" s="11">
        <v>4897750</v>
      </c>
      <c r="S668" s="11">
        <v>15244805</v>
      </c>
      <c r="T668" s="11">
        <v>0</v>
      </c>
      <c r="U668" s="11">
        <v>89878255</v>
      </c>
      <c r="V668" s="11">
        <v>0</v>
      </c>
      <c r="W668" s="11">
        <v>0</v>
      </c>
      <c r="X668" s="11">
        <v>10101489</v>
      </c>
      <c r="Y668" s="11">
        <v>0</v>
      </c>
      <c r="Z668" s="11">
        <v>4818</v>
      </c>
      <c r="AA668" s="11">
        <v>11916296</v>
      </c>
      <c r="AB668" s="11">
        <v>5361576900</v>
      </c>
      <c r="AC668" s="11">
        <v>5459147800</v>
      </c>
      <c r="AD668" s="13">
        <v>0.47759862156658661</v>
      </c>
      <c r="AE668" s="13">
        <v>0.37070941974142591</v>
      </c>
      <c r="AF668" s="13">
        <v>0.29807918549688728</v>
      </c>
      <c r="AG668" s="13">
        <v>8.2097300525434458E-2</v>
      </c>
      <c r="AH668" s="13">
        <v>1.2284845273303342</v>
      </c>
      <c r="AI668" s="14">
        <v>0</v>
      </c>
      <c r="AJ668" s="14">
        <v>0</v>
      </c>
      <c r="AK668" s="14">
        <v>1.8503783685797992E-3</v>
      </c>
      <c r="AL668" s="11">
        <v>0</v>
      </c>
      <c r="AM668" s="12">
        <v>0</v>
      </c>
      <c r="AN668" s="12">
        <v>24152667.381879631</v>
      </c>
      <c r="AO668" s="12">
        <v>2036933.3818796326</v>
      </c>
      <c r="AP668" s="31">
        <v>22115734</v>
      </c>
      <c r="AQ668" s="11">
        <v>1.2507564296520424</v>
      </c>
    </row>
    <row r="669" spans="1:43" x14ac:dyDescent="0.3">
      <c r="A669" s="28" t="s">
        <v>670</v>
      </c>
      <c r="B669" s="11">
        <v>498</v>
      </c>
      <c r="C669" s="12">
        <v>277932</v>
      </c>
      <c r="D669" s="12">
        <v>277932</v>
      </c>
      <c r="E669" s="12">
        <v>0</v>
      </c>
      <c r="F669" s="12">
        <v>0</v>
      </c>
      <c r="G669" s="12">
        <v>0</v>
      </c>
      <c r="H669" s="12">
        <v>277932</v>
      </c>
      <c r="I669" s="12">
        <v>0</v>
      </c>
      <c r="J669" s="12">
        <v>67623</v>
      </c>
      <c r="K669" s="12">
        <v>0</v>
      </c>
      <c r="L669" s="12">
        <f t="shared" si="10"/>
        <v>67623</v>
      </c>
      <c r="M669" s="12">
        <v>118197</v>
      </c>
      <c r="N669" s="11">
        <v>370959</v>
      </c>
      <c r="O669" s="11">
        <v>105691</v>
      </c>
      <c r="P669" s="11">
        <v>0</v>
      </c>
      <c r="Q669" s="11">
        <v>105691</v>
      </c>
      <c r="R669" s="11">
        <v>4919</v>
      </c>
      <c r="S669" s="11">
        <v>0</v>
      </c>
      <c r="T669" s="11">
        <v>0</v>
      </c>
      <c r="U669" s="11">
        <v>599765</v>
      </c>
      <c r="V669" s="11">
        <v>0</v>
      </c>
      <c r="W669" s="11">
        <v>0</v>
      </c>
      <c r="X669" s="11">
        <v>27286</v>
      </c>
      <c r="Y669" s="11">
        <v>0</v>
      </c>
      <c r="Z669" s="11">
        <v>0</v>
      </c>
      <c r="AA669" s="11">
        <v>24330</v>
      </c>
      <c r="AB669" s="11">
        <v>23693309</v>
      </c>
      <c r="AC669" s="11">
        <v>23840500</v>
      </c>
      <c r="AD669" s="13">
        <v>0.42527308838133071</v>
      </c>
      <c r="AE669" s="13">
        <v>1.3347113682483485</v>
      </c>
      <c r="AF669" s="13">
        <v>0.38027647050357644</v>
      </c>
      <c r="AG669" s="13">
        <v>1.7698573751852971E-2</v>
      </c>
      <c r="AH669" s="13">
        <v>2.1579595008851085</v>
      </c>
      <c r="AI669" s="14">
        <v>0</v>
      </c>
      <c r="AJ669" s="14">
        <v>0</v>
      </c>
      <c r="AK669" s="14">
        <v>1.1445229756087329E-3</v>
      </c>
      <c r="AL669" s="11">
        <v>0</v>
      </c>
      <c r="AM669" s="12">
        <v>140442</v>
      </c>
      <c r="AN669" s="12">
        <v>370959</v>
      </c>
      <c r="AO669" s="12">
        <v>0</v>
      </c>
      <c r="AP669" s="31">
        <v>370959</v>
      </c>
      <c r="AQ669" s="11">
        <v>0.87975274725274721</v>
      </c>
    </row>
    <row r="670" spans="1:43" x14ac:dyDescent="0.3">
      <c r="A670" s="28" t="s">
        <v>671</v>
      </c>
      <c r="B670" s="11">
        <v>377</v>
      </c>
      <c r="C670" s="12">
        <v>146489</v>
      </c>
      <c r="D670" s="12">
        <v>146489</v>
      </c>
      <c r="E670" s="12">
        <v>0</v>
      </c>
      <c r="F670" s="12">
        <v>0</v>
      </c>
      <c r="G670" s="12">
        <v>0</v>
      </c>
      <c r="H670" s="12">
        <v>146489</v>
      </c>
      <c r="I670" s="12">
        <v>0</v>
      </c>
      <c r="J670" s="12">
        <v>20902</v>
      </c>
      <c r="K670" s="12">
        <v>130</v>
      </c>
      <c r="L670" s="12">
        <f t="shared" si="10"/>
        <v>21032</v>
      </c>
      <c r="M670" s="12">
        <v>50816</v>
      </c>
      <c r="N670" s="11">
        <v>128734</v>
      </c>
      <c r="O670" s="11">
        <v>9540</v>
      </c>
      <c r="P670" s="11">
        <v>0</v>
      </c>
      <c r="Q670" s="11">
        <v>9540</v>
      </c>
      <c r="R670" s="11">
        <v>224</v>
      </c>
      <c r="S670" s="11">
        <v>0</v>
      </c>
      <c r="T670" s="11">
        <v>0</v>
      </c>
      <c r="U670" s="11">
        <v>189316</v>
      </c>
      <c r="V670" s="11">
        <v>0</v>
      </c>
      <c r="W670" s="11">
        <v>0</v>
      </c>
      <c r="X670" s="11">
        <v>77376</v>
      </c>
      <c r="Y670" s="11">
        <v>0</v>
      </c>
      <c r="Z670" s="11">
        <v>23</v>
      </c>
      <c r="AA670" s="11">
        <v>7520</v>
      </c>
      <c r="AB670" s="11">
        <v>13528608</v>
      </c>
      <c r="AC670" s="11">
        <v>12620400</v>
      </c>
      <c r="AD670" s="13">
        <v>0.34689294076688354</v>
      </c>
      <c r="AE670" s="13">
        <v>0.87879636013625595</v>
      </c>
      <c r="AF670" s="13">
        <v>6.5124343807384855E-2</v>
      </c>
      <c r="AG670" s="13">
        <v>1.5291250537583026E-3</v>
      </c>
      <c r="AH670" s="13">
        <v>1.2923427697642829</v>
      </c>
      <c r="AI670" s="14">
        <v>0</v>
      </c>
      <c r="AJ670" s="14">
        <v>0</v>
      </c>
      <c r="AK670" s="14">
        <v>6.1310259579728061E-3</v>
      </c>
      <c r="AL670" s="11">
        <v>0</v>
      </c>
      <c r="AM670" s="12">
        <v>127771</v>
      </c>
      <c r="AN670" s="12">
        <v>128734</v>
      </c>
      <c r="AO670" s="12">
        <v>0</v>
      </c>
      <c r="AP670" s="31">
        <v>128734</v>
      </c>
      <c r="AQ670" s="11">
        <v>0.4531570543494039</v>
      </c>
    </row>
    <row r="671" spans="1:43" x14ac:dyDescent="0.3">
      <c r="A671" s="28" t="s">
        <v>672</v>
      </c>
      <c r="B671" s="11">
        <v>1281</v>
      </c>
      <c r="C671" s="12">
        <v>823371</v>
      </c>
      <c r="D671" s="12">
        <v>823371</v>
      </c>
      <c r="E671" s="12">
        <v>0</v>
      </c>
      <c r="F671" s="12">
        <v>32728</v>
      </c>
      <c r="G671" s="12">
        <v>0</v>
      </c>
      <c r="H671" s="12">
        <v>790643</v>
      </c>
      <c r="I671" s="12">
        <v>0</v>
      </c>
      <c r="J671" s="12">
        <v>175833</v>
      </c>
      <c r="K671" s="12">
        <v>3229</v>
      </c>
      <c r="L671" s="12">
        <f t="shared" si="10"/>
        <v>179062</v>
      </c>
      <c r="M671" s="12">
        <v>423040</v>
      </c>
      <c r="N671" s="11">
        <v>362453</v>
      </c>
      <c r="O671" s="11">
        <v>291798</v>
      </c>
      <c r="P671" s="11">
        <v>0</v>
      </c>
      <c r="Q671" s="11">
        <v>291798</v>
      </c>
      <c r="R671" s="11">
        <v>3654</v>
      </c>
      <c r="S671" s="11">
        <v>0</v>
      </c>
      <c r="T671" s="11">
        <v>0</v>
      </c>
      <c r="U671" s="11">
        <v>1125673</v>
      </c>
      <c r="V671" s="11">
        <v>0</v>
      </c>
      <c r="W671" s="11">
        <v>0</v>
      </c>
      <c r="X671" s="11">
        <v>123681</v>
      </c>
      <c r="Y671" s="11">
        <v>0</v>
      </c>
      <c r="Z671" s="11">
        <v>559</v>
      </c>
      <c r="AA671" s="11">
        <v>63262</v>
      </c>
      <c r="AB671" s="11">
        <v>71279800</v>
      </c>
      <c r="AC671" s="11">
        <v>77222800</v>
      </c>
      <c r="AD671" s="13">
        <v>0.53505817416963153</v>
      </c>
      <c r="AE671" s="13">
        <v>0.45842814013404282</v>
      </c>
      <c r="AF671" s="13">
        <v>0.36906416676047216</v>
      </c>
      <c r="AG671" s="13">
        <v>4.6215548610434795E-3</v>
      </c>
      <c r="AH671" s="13">
        <v>1.36717203592519</v>
      </c>
      <c r="AI671" s="14">
        <v>0</v>
      </c>
      <c r="AJ671" s="14">
        <v>0</v>
      </c>
      <c r="AK671" s="14">
        <v>1.6016124771440559E-3</v>
      </c>
      <c r="AL671" s="11">
        <v>0</v>
      </c>
      <c r="AM671" s="12">
        <v>339262</v>
      </c>
      <c r="AN671" s="12">
        <v>362453</v>
      </c>
      <c r="AO671" s="12">
        <v>0</v>
      </c>
      <c r="AP671" s="31">
        <v>362453</v>
      </c>
      <c r="AQ671" s="11">
        <v>0.40696359936694554</v>
      </c>
    </row>
    <row r="672" spans="1:43" x14ac:dyDescent="0.3">
      <c r="A672" s="28" t="s">
        <v>673</v>
      </c>
      <c r="B672" s="11">
        <v>3228</v>
      </c>
      <c r="C672" s="12">
        <v>1771206</v>
      </c>
      <c r="D672" s="12">
        <v>1771206</v>
      </c>
      <c r="E672" s="12">
        <v>0</v>
      </c>
      <c r="F672" s="12">
        <v>52074</v>
      </c>
      <c r="G672" s="12">
        <v>0</v>
      </c>
      <c r="H672" s="12">
        <v>1719132</v>
      </c>
      <c r="I672" s="12">
        <v>0</v>
      </c>
      <c r="J672" s="12">
        <v>497446</v>
      </c>
      <c r="K672" s="12">
        <v>793</v>
      </c>
      <c r="L672" s="12">
        <f t="shared" si="10"/>
        <v>498239</v>
      </c>
      <c r="M672" s="12">
        <v>1096030</v>
      </c>
      <c r="N672" s="11">
        <v>662246</v>
      </c>
      <c r="O672" s="11">
        <v>489698</v>
      </c>
      <c r="P672" s="11">
        <v>0</v>
      </c>
      <c r="Q672" s="11">
        <v>489698</v>
      </c>
      <c r="R672" s="11">
        <v>15475</v>
      </c>
      <c r="S672" s="11">
        <v>0</v>
      </c>
      <c r="T672" s="11">
        <v>0</v>
      </c>
      <c r="U672" s="11">
        <v>2332010</v>
      </c>
      <c r="V672" s="11">
        <v>0</v>
      </c>
      <c r="W672" s="11">
        <v>0</v>
      </c>
      <c r="X672" s="11">
        <v>429522</v>
      </c>
      <c r="Y672" s="11">
        <v>0</v>
      </c>
      <c r="Z672" s="11">
        <v>137</v>
      </c>
      <c r="AA672" s="11">
        <v>178971</v>
      </c>
      <c r="AB672" s="11">
        <v>146693000</v>
      </c>
      <c r="AC672" s="11">
        <v>155455700</v>
      </c>
      <c r="AD672" s="13">
        <v>0.63754848376971629</v>
      </c>
      <c r="AE672" s="13">
        <v>0.385221146485552</v>
      </c>
      <c r="AF672" s="13">
        <v>0.28485189037258335</v>
      </c>
      <c r="AG672" s="13">
        <v>9.0016357091834715E-3</v>
      </c>
      <c r="AH672" s="13">
        <v>1.3166231563370352</v>
      </c>
      <c r="AI672" s="14">
        <v>0</v>
      </c>
      <c r="AJ672" s="14">
        <v>0</v>
      </c>
      <c r="AK672" s="14">
        <v>2.7629864971178285E-3</v>
      </c>
      <c r="AL672" s="11">
        <v>0</v>
      </c>
      <c r="AM672" s="12">
        <v>933979</v>
      </c>
      <c r="AN672" s="12">
        <v>662246</v>
      </c>
      <c r="AO672" s="12">
        <v>0</v>
      </c>
      <c r="AP672" s="31">
        <v>662246</v>
      </c>
      <c r="AQ672" s="11">
        <v>0.83781108645340208</v>
      </c>
    </row>
    <row r="673" spans="1:43" x14ac:dyDescent="0.3">
      <c r="A673" s="28" t="s">
        <v>674</v>
      </c>
      <c r="B673" s="11">
        <v>1860</v>
      </c>
      <c r="C673" s="12">
        <v>1177221</v>
      </c>
      <c r="D673" s="12">
        <v>1177221</v>
      </c>
      <c r="E673" s="12">
        <v>0</v>
      </c>
      <c r="F673" s="12">
        <v>15198</v>
      </c>
      <c r="G673" s="12">
        <v>0</v>
      </c>
      <c r="H673" s="12">
        <v>1162023</v>
      </c>
      <c r="I673" s="12">
        <v>0</v>
      </c>
      <c r="J673" s="12">
        <v>191113</v>
      </c>
      <c r="K673" s="12">
        <v>8454</v>
      </c>
      <c r="L673" s="12">
        <f t="shared" si="10"/>
        <v>199567</v>
      </c>
      <c r="M673" s="12">
        <v>368840</v>
      </c>
      <c r="N673" s="11">
        <v>1016979</v>
      </c>
      <c r="O673" s="11">
        <v>248080</v>
      </c>
      <c r="P673" s="11">
        <v>0</v>
      </c>
      <c r="Q673" s="11">
        <v>248080</v>
      </c>
      <c r="R673" s="11">
        <v>0</v>
      </c>
      <c r="S673" s="11">
        <v>0</v>
      </c>
      <c r="T673" s="11">
        <v>0</v>
      </c>
      <c r="U673" s="11">
        <v>1655269</v>
      </c>
      <c r="V673" s="11">
        <v>0</v>
      </c>
      <c r="W673" s="11">
        <v>0</v>
      </c>
      <c r="X673" s="11">
        <v>258426</v>
      </c>
      <c r="Y673" s="11">
        <v>0</v>
      </c>
      <c r="Z673" s="11">
        <v>1463</v>
      </c>
      <c r="AA673" s="11">
        <v>68759</v>
      </c>
      <c r="AB673" s="11">
        <v>105069200</v>
      </c>
      <c r="AC673" s="11">
        <v>115673500</v>
      </c>
      <c r="AD673" s="13">
        <v>0.31741196172537034</v>
      </c>
      <c r="AE673" s="13">
        <v>0.87517975117532099</v>
      </c>
      <c r="AF673" s="13">
        <v>0.21348975020287894</v>
      </c>
      <c r="AG673" s="13">
        <v>0</v>
      </c>
      <c r="AH673" s="13">
        <v>1.4060814631035703</v>
      </c>
      <c r="AI673" s="14">
        <v>0</v>
      </c>
      <c r="AJ673" s="14">
        <v>0</v>
      </c>
      <c r="AK673" s="14">
        <v>2.2340985619005217E-3</v>
      </c>
      <c r="AL673" s="11">
        <v>0</v>
      </c>
      <c r="AM673" s="12">
        <v>628684</v>
      </c>
      <c r="AN673" s="12">
        <v>1016979</v>
      </c>
      <c r="AO673" s="12">
        <v>0</v>
      </c>
      <c r="AP673" s="31">
        <v>1016979</v>
      </c>
      <c r="AQ673" s="11">
        <v>0.37416510698021699</v>
      </c>
    </row>
    <row r="674" spans="1:43" x14ac:dyDescent="0.3">
      <c r="A674" s="28" t="s">
        <v>675</v>
      </c>
      <c r="B674" s="11">
        <v>790</v>
      </c>
      <c r="C674" s="12">
        <v>1264065</v>
      </c>
      <c r="D674" s="12">
        <v>1264065</v>
      </c>
      <c r="E674" s="12">
        <v>0</v>
      </c>
      <c r="F674" s="12">
        <v>0</v>
      </c>
      <c r="G674" s="12">
        <v>0</v>
      </c>
      <c r="H674" s="12">
        <v>1264065</v>
      </c>
      <c r="I674" s="12">
        <v>0</v>
      </c>
      <c r="J674" s="12">
        <v>198024</v>
      </c>
      <c r="K674" s="12">
        <v>8724</v>
      </c>
      <c r="L674" s="12">
        <f t="shared" si="10"/>
        <v>206748</v>
      </c>
      <c r="M674" s="12">
        <v>418845</v>
      </c>
      <c r="N674" s="11">
        <v>474998</v>
      </c>
      <c r="O674" s="11">
        <v>277424</v>
      </c>
      <c r="P674" s="11">
        <v>0</v>
      </c>
      <c r="Q674" s="11">
        <v>277424</v>
      </c>
      <c r="R674" s="11">
        <v>0</v>
      </c>
      <c r="S674" s="11">
        <v>0</v>
      </c>
      <c r="T674" s="11">
        <v>0</v>
      </c>
      <c r="U674" s="11">
        <v>1171267</v>
      </c>
      <c r="V674" s="11">
        <v>0</v>
      </c>
      <c r="W674" s="11">
        <v>0</v>
      </c>
      <c r="X674" s="11">
        <v>163468</v>
      </c>
      <c r="Y674" s="11">
        <v>0</v>
      </c>
      <c r="Z674" s="11">
        <v>1510</v>
      </c>
      <c r="AA674" s="11">
        <v>71245</v>
      </c>
      <c r="AB674" s="11">
        <v>135212200</v>
      </c>
      <c r="AC674" s="11">
        <v>73169600</v>
      </c>
      <c r="AD674" s="13">
        <v>0.33134767595020825</v>
      </c>
      <c r="AE674" s="13">
        <v>0.37577023333451998</v>
      </c>
      <c r="AF674" s="13">
        <v>0.21946972663589293</v>
      </c>
      <c r="AG674" s="13">
        <v>0</v>
      </c>
      <c r="AH674" s="13">
        <v>0.9265876359206211</v>
      </c>
      <c r="AI674" s="14">
        <v>0</v>
      </c>
      <c r="AJ674" s="14">
        <v>0</v>
      </c>
      <c r="AK674" s="14">
        <v>2.2340972207036802E-3</v>
      </c>
      <c r="AL674" s="11">
        <v>0</v>
      </c>
      <c r="AM674" s="12">
        <v>55297</v>
      </c>
      <c r="AN674" s="12">
        <v>474998</v>
      </c>
      <c r="AO674" s="12">
        <v>0</v>
      </c>
      <c r="AP674" s="31">
        <v>474998</v>
      </c>
      <c r="AQ674" s="11">
        <v>1.1693567369447526</v>
      </c>
    </row>
    <row r="675" spans="1:43" x14ac:dyDescent="0.3">
      <c r="A675" s="28" t="s">
        <v>676</v>
      </c>
      <c r="B675" s="11">
        <v>365</v>
      </c>
      <c r="C675" s="12">
        <v>119675</v>
      </c>
      <c r="D675" s="12">
        <v>119675</v>
      </c>
      <c r="E675" s="12">
        <v>0</v>
      </c>
      <c r="F675" s="12">
        <v>0</v>
      </c>
      <c r="G675" s="12">
        <v>0</v>
      </c>
      <c r="H675" s="12">
        <v>119675</v>
      </c>
      <c r="I675" s="12">
        <v>0</v>
      </c>
      <c r="J675" s="12">
        <v>11794</v>
      </c>
      <c r="K675" s="12">
        <v>0</v>
      </c>
      <c r="L675" s="12">
        <f t="shared" si="10"/>
        <v>11794</v>
      </c>
      <c r="M675" s="12">
        <v>42199</v>
      </c>
      <c r="N675" s="11">
        <v>139102</v>
      </c>
      <c r="O675" s="11">
        <v>30889</v>
      </c>
      <c r="P675" s="11">
        <v>0</v>
      </c>
      <c r="Q675" s="11">
        <v>30889</v>
      </c>
      <c r="R675" s="11">
        <v>1394</v>
      </c>
      <c r="S675" s="11">
        <v>0</v>
      </c>
      <c r="T675" s="11">
        <v>0</v>
      </c>
      <c r="U675" s="11">
        <v>213584</v>
      </c>
      <c r="V675" s="11">
        <v>0</v>
      </c>
      <c r="W675" s="11">
        <v>0</v>
      </c>
      <c r="X675" s="11">
        <v>30305</v>
      </c>
      <c r="Y675" s="11">
        <v>0</v>
      </c>
      <c r="Z675" s="11">
        <v>0</v>
      </c>
      <c r="AA675" s="11">
        <v>4243</v>
      </c>
      <c r="AB675" s="11">
        <v>11041724</v>
      </c>
      <c r="AC675" s="11">
        <v>13984700</v>
      </c>
      <c r="AD675" s="13">
        <v>0.35261332776269061</v>
      </c>
      <c r="AE675" s="13">
        <v>1.1623313139753499</v>
      </c>
      <c r="AF675" s="13">
        <v>0.25810737413829121</v>
      </c>
      <c r="AG675" s="13">
        <v>1.1648213912680176E-2</v>
      </c>
      <c r="AH675" s="13">
        <v>1.7847002297890118</v>
      </c>
      <c r="AI675" s="14">
        <v>0</v>
      </c>
      <c r="AJ675" s="14">
        <v>0</v>
      </c>
      <c r="AK675" s="14">
        <v>2.1670110906919704E-3</v>
      </c>
      <c r="AL675" s="11">
        <v>0</v>
      </c>
      <c r="AM675" s="12">
        <v>112435</v>
      </c>
      <c r="AN675" s="12">
        <v>139102</v>
      </c>
      <c r="AO675" s="12">
        <v>0</v>
      </c>
      <c r="AP675" s="31">
        <v>139102</v>
      </c>
      <c r="AQ675" s="11">
        <v>0.91249954327889216</v>
      </c>
    </row>
    <row r="676" spans="1:43" x14ac:dyDescent="0.3">
      <c r="A676" s="28" t="s">
        <v>677</v>
      </c>
      <c r="B676" s="11">
        <v>348</v>
      </c>
      <c r="C676" s="12">
        <v>137518</v>
      </c>
      <c r="D676" s="12">
        <v>137518</v>
      </c>
      <c r="E676" s="12">
        <v>0</v>
      </c>
      <c r="F676" s="12">
        <v>0</v>
      </c>
      <c r="G676" s="12">
        <v>0</v>
      </c>
      <c r="H676" s="12">
        <v>137518</v>
      </c>
      <c r="I676" s="12">
        <v>0</v>
      </c>
      <c r="J676" s="12">
        <v>14507</v>
      </c>
      <c r="K676" s="12">
        <v>137</v>
      </c>
      <c r="L676" s="12">
        <f t="shared" si="10"/>
        <v>14644</v>
      </c>
      <c r="M676" s="12">
        <v>51060</v>
      </c>
      <c r="N676" s="11">
        <v>131116</v>
      </c>
      <c r="O676" s="11">
        <v>44233</v>
      </c>
      <c r="P676" s="11">
        <v>0</v>
      </c>
      <c r="Q676" s="11">
        <v>44233</v>
      </c>
      <c r="R676" s="11">
        <v>211</v>
      </c>
      <c r="S676" s="11">
        <v>0</v>
      </c>
      <c r="T676" s="11">
        <v>0</v>
      </c>
      <c r="U676" s="11">
        <v>226618</v>
      </c>
      <c r="V676" s="11">
        <v>0</v>
      </c>
      <c r="W676" s="11">
        <v>0</v>
      </c>
      <c r="X676" s="11">
        <v>20861</v>
      </c>
      <c r="Y676" s="11">
        <v>0</v>
      </c>
      <c r="Z676" s="11">
        <v>24</v>
      </c>
      <c r="AA676" s="11">
        <v>5219</v>
      </c>
      <c r="AB676" s="11">
        <v>12981214</v>
      </c>
      <c r="AC676" s="11">
        <v>15268200</v>
      </c>
      <c r="AD676" s="13">
        <v>0.37129684841257143</v>
      </c>
      <c r="AE676" s="13">
        <v>0.95344609432946958</v>
      </c>
      <c r="AF676" s="13">
        <v>0.32165243822626854</v>
      </c>
      <c r="AG676" s="13">
        <v>1.5343445948893962E-3</v>
      </c>
      <c r="AH676" s="13">
        <v>1.6479297255631988</v>
      </c>
      <c r="AI676" s="14">
        <v>0</v>
      </c>
      <c r="AJ676" s="14">
        <v>0</v>
      </c>
      <c r="AK676" s="14">
        <v>1.3663038210136099E-3</v>
      </c>
      <c r="AL676" s="11">
        <v>0</v>
      </c>
      <c r="AM676" s="12">
        <v>93964</v>
      </c>
      <c r="AN676" s="12">
        <v>131116</v>
      </c>
      <c r="AO676" s="12">
        <v>0</v>
      </c>
      <c r="AP676" s="31">
        <v>131116</v>
      </c>
      <c r="AQ676" s="11">
        <v>1.3551127050198191</v>
      </c>
    </row>
    <row r="677" spans="1:43" x14ac:dyDescent="0.3">
      <c r="A677" s="28" t="s">
        <v>678</v>
      </c>
      <c r="B677" s="11">
        <v>226</v>
      </c>
      <c r="C677" s="12">
        <v>123616</v>
      </c>
      <c r="D677" s="12">
        <v>123616</v>
      </c>
      <c r="E677" s="12">
        <v>0</v>
      </c>
      <c r="F677" s="12">
        <v>0</v>
      </c>
      <c r="G677" s="12">
        <v>0</v>
      </c>
      <c r="H677" s="12">
        <v>123616</v>
      </c>
      <c r="I677" s="12">
        <v>0</v>
      </c>
      <c r="J677" s="12">
        <v>62600</v>
      </c>
      <c r="K677" s="12">
        <v>73</v>
      </c>
      <c r="L677" s="12">
        <f t="shared" si="10"/>
        <v>62673</v>
      </c>
      <c r="M677" s="12">
        <v>42436</v>
      </c>
      <c r="N677" s="11">
        <v>136408</v>
      </c>
      <c r="O677" s="11">
        <v>39720</v>
      </c>
      <c r="P677" s="11">
        <v>0</v>
      </c>
      <c r="Q677" s="11">
        <v>39720</v>
      </c>
      <c r="R677" s="11">
        <v>190</v>
      </c>
      <c r="S677" s="11">
        <v>0</v>
      </c>
      <c r="T677" s="11">
        <v>0</v>
      </c>
      <c r="U677" s="11">
        <v>218754</v>
      </c>
      <c r="V677" s="11">
        <v>3800</v>
      </c>
      <c r="W677" s="11">
        <v>0</v>
      </c>
      <c r="X677" s="11">
        <v>13203</v>
      </c>
      <c r="Y677" s="11">
        <v>0</v>
      </c>
      <c r="Z677" s="11">
        <v>13</v>
      </c>
      <c r="AA677" s="11">
        <v>22522</v>
      </c>
      <c r="AB677" s="11">
        <v>8966307</v>
      </c>
      <c r="AC677" s="11">
        <v>9663000</v>
      </c>
      <c r="AD677" s="13">
        <v>0.34328889464147033</v>
      </c>
      <c r="AE677" s="13">
        <v>1.1034817499352834</v>
      </c>
      <c r="AF677" s="13">
        <v>0.32131762878591769</v>
      </c>
      <c r="AG677" s="13">
        <v>1.5370178617654673E-3</v>
      </c>
      <c r="AH677" s="13">
        <v>1.7696252912244368</v>
      </c>
      <c r="AI677" s="14">
        <v>3.9325261306012623E-4</v>
      </c>
      <c r="AJ677" s="14">
        <v>0</v>
      </c>
      <c r="AK677" s="14">
        <v>1.3663458553244334E-3</v>
      </c>
      <c r="AL677" s="11">
        <v>0</v>
      </c>
      <c r="AM677" s="12">
        <v>67319</v>
      </c>
      <c r="AN677" s="12">
        <v>136408</v>
      </c>
      <c r="AO677" s="12">
        <v>0</v>
      </c>
      <c r="AP677" s="31">
        <v>136408</v>
      </c>
      <c r="AQ677" s="11">
        <v>0.33052136417091338</v>
      </c>
    </row>
    <row r="678" spans="1:43" x14ac:dyDescent="0.3">
      <c r="A678" s="28" t="s">
        <v>679</v>
      </c>
      <c r="B678" s="11">
        <v>212</v>
      </c>
      <c r="C678" s="12">
        <v>143572</v>
      </c>
      <c r="D678" s="12">
        <v>143572</v>
      </c>
      <c r="E678" s="12">
        <v>0</v>
      </c>
      <c r="F678" s="12">
        <v>0</v>
      </c>
      <c r="G678" s="12">
        <v>0</v>
      </c>
      <c r="H678" s="12">
        <v>143572</v>
      </c>
      <c r="I678" s="12">
        <v>0</v>
      </c>
      <c r="J678" s="12">
        <v>2447</v>
      </c>
      <c r="K678" s="12">
        <v>15978</v>
      </c>
      <c r="L678" s="12">
        <f t="shared" si="10"/>
        <v>18425</v>
      </c>
      <c r="M678" s="12">
        <v>90505</v>
      </c>
      <c r="N678" s="11">
        <v>42157</v>
      </c>
      <c r="O678" s="11">
        <v>22667</v>
      </c>
      <c r="P678" s="11">
        <v>0</v>
      </c>
      <c r="Q678" s="11">
        <v>22667</v>
      </c>
      <c r="R678" s="11">
        <v>271</v>
      </c>
      <c r="S678" s="11">
        <v>0</v>
      </c>
      <c r="T678" s="11">
        <v>0</v>
      </c>
      <c r="U678" s="11">
        <v>155601</v>
      </c>
      <c r="V678" s="11">
        <v>0</v>
      </c>
      <c r="W678" s="11">
        <v>0</v>
      </c>
      <c r="X678" s="11">
        <v>14507</v>
      </c>
      <c r="Y678" s="11">
        <v>0</v>
      </c>
      <c r="Z678" s="11">
        <v>2765</v>
      </c>
      <c r="AA678" s="11">
        <v>880</v>
      </c>
      <c r="AB678" s="11">
        <v>14175800</v>
      </c>
      <c r="AC678" s="11">
        <v>11579075</v>
      </c>
      <c r="AD678" s="13">
        <v>0.63038057559969907</v>
      </c>
      <c r="AE678" s="13">
        <v>0.29362967709581256</v>
      </c>
      <c r="AF678" s="13">
        <v>0.1578789736160254</v>
      </c>
      <c r="AG678" s="13">
        <v>1.887554676399298E-3</v>
      </c>
      <c r="AH678" s="13">
        <v>1.0837767809879362</v>
      </c>
      <c r="AI678" s="14">
        <v>0</v>
      </c>
      <c r="AJ678" s="14">
        <v>0</v>
      </c>
      <c r="AK678" s="14">
        <v>1.2528634627550128E-3</v>
      </c>
      <c r="AL678" s="11">
        <v>0</v>
      </c>
      <c r="AM678" s="12">
        <v>20189</v>
      </c>
      <c r="AN678" s="12">
        <v>42157</v>
      </c>
      <c r="AO678" s="12">
        <v>0</v>
      </c>
      <c r="AP678" s="31">
        <v>42157</v>
      </c>
      <c r="AQ678" s="11">
        <v>0.43604086926551416</v>
      </c>
    </row>
    <row r="679" spans="1:43" x14ac:dyDescent="0.3">
      <c r="A679" s="28" t="s">
        <v>680</v>
      </c>
      <c r="B679" s="11">
        <v>619</v>
      </c>
      <c r="C679" s="12">
        <v>438309</v>
      </c>
      <c r="D679" s="12">
        <v>438309</v>
      </c>
      <c r="E679" s="12">
        <v>0</v>
      </c>
      <c r="F679" s="12">
        <v>0</v>
      </c>
      <c r="G679" s="12">
        <v>0</v>
      </c>
      <c r="H679" s="12">
        <v>438309</v>
      </c>
      <c r="I679" s="12">
        <v>0</v>
      </c>
      <c r="J679" s="12">
        <v>37918</v>
      </c>
      <c r="K679" s="12">
        <v>0</v>
      </c>
      <c r="L679" s="12">
        <f t="shared" si="10"/>
        <v>37918</v>
      </c>
      <c r="M679" s="12">
        <v>225824</v>
      </c>
      <c r="N679" s="11">
        <v>192297</v>
      </c>
      <c r="O679" s="11">
        <v>160382</v>
      </c>
      <c r="P679" s="11">
        <v>0</v>
      </c>
      <c r="Q679" s="11">
        <v>160382</v>
      </c>
      <c r="R679" s="11">
        <v>8056</v>
      </c>
      <c r="S679" s="11">
        <v>0</v>
      </c>
      <c r="T679" s="11">
        <v>0</v>
      </c>
      <c r="U679" s="11">
        <v>586561</v>
      </c>
      <c r="V679" s="11">
        <v>0</v>
      </c>
      <c r="W679" s="11">
        <v>0</v>
      </c>
      <c r="X679" s="11">
        <v>88427</v>
      </c>
      <c r="Y679" s="11">
        <v>0</v>
      </c>
      <c r="Z679" s="11">
        <v>0</v>
      </c>
      <c r="AA679" s="11">
        <v>13642</v>
      </c>
      <c r="AB679" s="11">
        <v>41786200</v>
      </c>
      <c r="AC679" s="11">
        <v>44404300</v>
      </c>
      <c r="AD679" s="13">
        <v>0.51521643406820306</v>
      </c>
      <c r="AE679" s="13">
        <v>0.43872473528948758</v>
      </c>
      <c r="AF679" s="13">
        <v>0.3659108072159139</v>
      </c>
      <c r="AG679" s="13">
        <v>1.8379727543810415E-2</v>
      </c>
      <c r="AH679" s="13">
        <v>1.338231704117415</v>
      </c>
      <c r="AI679" s="14">
        <v>0</v>
      </c>
      <c r="AJ679" s="14">
        <v>0</v>
      </c>
      <c r="AK679" s="14">
        <v>1.9914062376841881E-3</v>
      </c>
      <c r="AL679" s="11">
        <v>0</v>
      </c>
      <c r="AM679" s="12">
        <v>114031</v>
      </c>
      <c r="AN679" s="12">
        <v>192297</v>
      </c>
      <c r="AO679" s="12">
        <v>0</v>
      </c>
      <c r="AP679" s="31">
        <v>192297</v>
      </c>
      <c r="AQ679" s="11">
        <v>3.2147553798050397</v>
      </c>
    </row>
    <row r="680" spans="1:43" x14ac:dyDescent="0.3">
      <c r="A680" s="28" t="s">
        <v>681</v>
      </c>
      <c r="B680" s="11">
        <v>510</v>
      </c>
      <c r="C680" s="12">
        <v>142879</v>
      </c>
      <c r="D680" s="12">
        <v>142879</v>
      </c>
      <c r="E680" s="12">
        <v>0</v>
      </c>
      <c r="F680" s="12">
        <v>1315</v>
      </c>
      <c r="G680" s="12">
        <v>0</v>
      </c>
      <c r="H680" s="12">
        <v>141564</v>
      </c>
      <c r="I680" s="12">
        <v>0</v>
      </c>
      <c r="J680" s="12">
        <v>48525</v>
      </c>
      <c r="K680" s="12">
        <v>0</v>
      </c>
      <c r="L680" s="12">
        <f t="shared" si="10"/>
        <v>48525</v>
      </c>
      <c r="M680" s="12">
        <v>50490</v>
      </c>
      <c r="N680" s="11">
        <v>425412</v>
      </c>
      <c r="O680" s="11">
        <v>9504</v>
      </c>
      <c r="P680" s="11">
        <v>0</v>
      </c>
      <c r="Q680" s="11">
        <v>9504</v>
      </c>
      <c r="R680" s="11">
        <v>1236</v>
      </c>
      <c r="S680" s="11">
        <v>0</v>
      </c>
      <c r="T680" s="11">
        <v>0</v>
      </c>
      <c r="U680" s="11">
        <v>491395</v>
      </c>
      <c r="V680" s="11">
        <v>0</v>
      </c>
      <c r="W680" s="11">
        <v>0</v>
      </c>
      <c r="X680" s="11">
        <v>53399</v>
      </c>
      <c r="Y680" s="11">
        <v>0</v>
      </c>
      <c r="Z680" s="11">
        <v>0</v>
      </c>
      <c r="AA680" s="11">
        <v>17458</v>
      </c>
      <c r="AB680" s="11">
        <v>12440969</v>
      </c>
      <c r="AC680" s="11">
        <v>13202900</v>
      </c>
      <c r="AD680" s="13">
        <v>0.3566584724930067</v>
      </c>
      <c r="AE680" s="13">
        <v>3.0050860388234297</v>
      </c>
      <c r="AF680" s="13">
        <v>6.7135712469271844E-2</v>
      </c>
      <c r="AG680" s="13">
        <v>8.7310333135542928E-3</v>
      </c>
      <c r="AH680" s="13">
        <v>3.4376112570992627</v>
      </c>
      <c r="AI680" s="14">
        <v>0</v>
      </c>
      <c r="AJ680" s="14">
        <v>0</v>
      </c>
      <c r="AK680" s="14">
        <v>4.0444902256322477E-3</v>
      </c>
      <c r="AL680" s="11">
        <v>0</v>
      </c>
      <c r="AM680" s="12">
        <v>215688</v>
      </c>
      <c r="AN680" s="12">
        <v>425412</v>
      </c>
      <c r="AO680" s="12">
        <v>0</v>
      </c>
      <c r="AP680" s="31">
        <v>425412</v>
      </c>
      <c r="AQ680" s="11">
        <v>0.64868826957049064</v>
      </c>
    </row>
    <row r="681" spans="1:43" x14ac:dyDescent="0.3">
      <c r="A681" s="28" t="s">
        <v>682</v>
      </c>
      <c r="B681" s="11">
        <v>323</v>
      </c>
      <c r="C681" s="12">
        <v>202593</v>
      </c>
      <c r="D681" s="12">
        <v>202593</v>
      </c>
      <c r="E681" s="12">
        <v>0</v>
      </c>
      <c r="F681" s="12">
        <v>0</v>
      </c>
      <c r="G681" s="12">
        <v>0</v>
      </c>
      <c r="H681" s="12">
        <v>202593</v>
      </c>
      <c r="I681" s="12">
        <v>0</v>
      </c>
      <c r="J681" s="12">
        <v>73985</v>
      </c>
      <c r="K681" s="12">
        <v>146</v>
      </c>
      <c r="L681" s="12">
        <f t="shared" si="10"/>
        <v>74131</v>
      </c>
      <c r="M681" s="12">
        <v>74727</v>
      </c>
      <c r="N681" s="11">
        <v>136505</v>
      </c>
      <c r="O681" s="11">
        <v>6352</v>
      </c>
      <c r="P681" s="11">
        <v>0</v>
      </c>
      <c r="Q681" s="11">
        <v>6352</v>
      </c>
      <c r="R681" s="11">
        <v>311</v>
      </c>
      <c r="S681" s="11">
        <v>0</v>
      </c>
      <c r="T681" s="11">
        <v>0</v>
      </c>
      <c r="U681" s="11">
        <v>217895</v>
      </c>
      <c r="V681" s="11">
        <v>0</v>
      </c>
      <c r="W681" s="11">
        <v>0</v>
      </c>
      <c r="X681" s="11">
        <v>26381</v>
      </c>
      <c r="Y681" s="11">
        <v>0</v>
      </c>
      <c r="Z681" s="11">
        <v>25</v>
      </c>
      <c r="AA681" s="11">
        <v>26618</v>
      </c>
      <c r="AB681" s="11">
        <v>16747120</v>
      </c>
      <c r="AC681" s="11">
        <v>14921800</v>
      </c>
      <c r="AD681" s="13">
        <v>0.36885282314788764</v>
      </c>
      <c r="AE681" s="13">
        <v>0.67378932144743398</v>
      </c>
      <c r="AF681" s="13">
        <v>3.1353501848533763E-2</v>
      </c>
      <c r="AG681" s="13">
        <v>1.5350974614127832E-3</v>
      </c>
      <c r="AH681" s="13">
        <v>1.0755307439052681</v>
      </c>
      <c r="AI681" s="14">
        <v>0</v>
      </c>
      <c r="AJ681" s="14">
        <v>0</v>
      </c>
      <c r="AK681" s="14">
        <v>1.767950247289201E-3</v>
      </c>
      <c r="AL681" s="11">
        <v>0</v>
      </c>
      <c r="AM681" s="12">
        <v>102250</v>
      </c>
      <c r="AN681" s="12">
        <v>136505</v>
      </c>
      <c r="AO681" s="12">
        <v>0</v>
      </c>
      <c r="AP681" s="31">
        <v>136505</v>
      </c>
      <c r="AQ681" s="11">
        <v>0.77368001271000797</v>
      </c>
    </row>
    <row r="682" spans="1:43" x14ac:dyDescent="0.3">
      <c r="A682" s="28" t="s">
        <v>683</v>
      </c>
      <c r="B682" s="11">
        <v>2462</v>
      </c>
      <c r="C682" s="12">
        <v>704705</v>
      </c>
      <c r="D682" s="12">
        <v>704705</v>
      </c>
      <c r="E682" s="12">
        <v>0</v>
      </c>
      <c r="F682" s="12">
        <v>22221</v>
      </c>
      <c r="G682" s="12">
        <v>0</v>
      </c>
      <c r="H682" s="12">
        <v>682484</v>
      </c>
      <c r="I682" s="12">
        <v>0</v>
      </c>
      <c r="J682" s="12">
        <v>187747</v>
      </c>
      <c r="K682" s="12">
        <v>208</v>
      </c>
      <c r="L682" s="12">
        <f t="shared" si="10"/>
        <v>187955</v>
      </c>
      <c r="M682" s="12">
        <v>429850</v>
      </c>
      <c r="N682" s="11">
        <v>515835</v>
      </c>
      <c r="O682" s="11">
        <v>240944</v>
      </c>
      <c r="P682" s="11">
        <v>0</v>
      </c>
      <c r="Q682" s="11">
        <v>240944</v>
      </c>
      <c r="R682" s="11">
        <v>16298</v>
      </c>
      <c r="S682" s="11">
        <v>0</v>
      </c>
      <c r="T682" s="11">
        <v>0</v>
      </c>
      <c r="U682" s="11">
        <v>1242093</v>
      </c>
      <c r="V682" s="11">
        <v>0</v>
      </c>
      <c r="W682" s="11">
        <v>0</v>
      </c>
      <c r="X682" s="11">
        <v>105236</v>
      </c>
      <c r="Y682" s="11">
        <v>0</v>
      </c>
      <c r="Z682" s="11">
        <v>36</v>
      </c>
      <c r="AA682" s="11">
        <v>67548</v>
      </c>
      <c r="AB682" s="11">
        <v>57410700</v>
      </c>
      <c r="AC682" s="11">
        <v>63041850</v>
      </c>
      <c r="AD682" s="13">
        <v>0.62983161510013419</v>
      </c>
      <c r="AE682" s="13">
        <v>0.75581991665738679</v>
      </c>
      <c r="AF682" s="13">
        <v>0.35303977822190702</v>
      </c>
      <c r="AG682" s="13">
        <v>2.388041331371871E-2</v>
      </c>
      <c r="AH682" s="13">
        <v>1.7625717232931466</v>
      </c>
      <c r="AI682" s="14">
        <v>0</v>
      </c>
      <c r="AJ682" s="14">
        <v>0</v>
      </c>
      <c r="AK682" s="14">
        <v>1.6693038037430691E-3</v>
      </c>
      <c r="AL682" s="11">
        <v>0</v>
      </c>
      <c r="AM682" s="12">
        <v>1187220</v>
      </c>
      <c r="AN682" s="12">
        <v>515835</v>
      </c>
      <c r="AO682" s="12">
        <v>0</v>
      </c>
      <c r="AP682" s="31">
        <v>515835</v>
      </c>
      <c r="AQ682" s="11">
        <v>0.30392871903337954</v>
      </c>
    </row>
    <row r="683" spans="1:43" x14ac:dyDescent="0.3">
      <c r="A683" s="28" t="s">
        <v>684</v>
      </c>
      <c r="B683" s="11">
        <v>63</v>
      </c>
      <c r="C683" s="12">
        <v>88493</v>
      </c>
      <c r="D683" s="12">
        <v>88493</v>
      </c>
      <c r="E683" s="12">
        <v>0</v>
      </c>
      <c r="F683" s="12">
        <v>0</v>
      </c>
      <c r="G683" s="12">
        <v>0</v>
      </c>
      <c r="H683" s="12">
        <v>88493</v>
      </c>
      <c r="I683" s="12">
        <v>0</v>
      </c>
      <c r="J683" s="12">
        <v>26860</v>
      </c>
      <c r="K683" s="12">
        <v>0</v>
      </c>
      <c r="L683" s="12">
        <f t="shared" si="10"/>
        <v>26860</v>
      </c>
      <c r="M683" s="12">
        <v>43416</v>
      </c>
      <c r="N683" s="11">
        <v>25000</v>
      </c>
      <c r="O683" s="11">
        <v>17809</v>
      </c>
      <c r="P683" s="11">
        <v>0</v>
      </c>
      <c r="Q683" s="11">
        <v>17809</v>
      </c>
      <c r="R683" s="11">
        <v>1471</v>
      </c>
      <c r="S683" s="11">
        <v>0</v>
      </c>
      <c r="T683" s="11">
        <v>0</v>
      </c>
      <c r="U683" s="11">
        <v>87696</v>
      </c>
      <c r="V683" s="11">
        <v>0</v>
      </c>
      <c r="W683" s="11">
        <v>0</v>
      </c>
      <c r="X683" s="11">
        <v>9011</v>
      </c>
      <c r="Y683" s="11">
        <v>0</v>
      </c>
      <c r="Z683" s="11">
        <v>0</v>
      </c>
      <c r="AA683" s="11">
        <v>9664</v>
      </c>
      <c r="AB683" s="11">
        <v>7397700</v>
      </c>
      <c r="AC683" s="11">
        <v>4483900</v>
      </c>
      <c r="AD683" s="13">
        <v>0.49061507689873773</v>
      </c>
      <c r="AE683" s="13">
        <v>0.28250822098923078</v>
      </c>
      <c r="AF683" s="13">
        <v>0.20124755630388844</v>
      </c>
      <c r="AG683" s="13">
        <v>1.6622783723006341E-2</v>
      </c>
      <c r="AH683" s="13">
        <v>0.99099363791486328</v>
      </c>
      <c r="AI683" s="14">
        <v>0</v>
      </c>
      <c r="AJ683" s="14">
        <v>0</v>
      </c>
      <c r="AK683" s="14">
        <v>2.0096344699926405E-3</v>
      </c>
      <c r="AL683" s="11">
        <v>0</v>
      </c>
      <c r="AM683" s="12">
        <v>8720</v>
      </c>
      <c r="AN683" s="12">
        <v>25000</v>
      </c>
      <c r="AO683" s="12">
        <v>0</v>
      </c>
      <c r="AP683" s="31">
        <v>25000</v>
      </c>
      <c r="AQ683" s="11">
        <v>0.41045526789387643</v>
      </c>
    </row>
    <row r="684" spans="1:43" x14ac:dyDescent="0.3">
      <c r="A684" s="28" t="s">
        <v>685</v>
      </c>
      <c r="B684" s="11">
        <v>19351</v>
      </c>
      <c r="C684" s="12">
        <v>18026436</v>
      </c>
      <c r="D684" s="12">
        <v>18026436</v>
      </c>
      <c r="E684" s="12">
        <v>0</v>
      </c>
      <c r="F684" s="12">
        <v>214902</v>
      </c>
      <c r="G684" s="12">
        <v>0</v>
      </c>
      <c r="H684" s="12">
        <v>17811534</v>
      </c>
      <c r="I684" s="12">
        <v>0</v>
      </c>
      <c r="J684" s="12">
        <v>4310608</v>
      </c>
      <c r="K684" s="12">
        <v>0</v>
      </c>
      <c r="L684" s="12">
        <f t="shared" si="10"/>
        <v>4310608</v>
      </c>
      <c r="M684" s="12">
        <v>8752473</v>
      </c>
      <c r="N684" s="11">
        <v>7393043</v>
      </c>
      <c r="O684" s="11">
        <v>6671725</v>
      </c>
      <c r="P684" s="11">
        <v>0</v>
      </c>
      <c r="Q684" s="11">
        <v>6671725</v>
      </c>
      <c r="R684" s="11">
        <v>669813</v>
      </c>
      <c r="S684" s="11">
        <v>0</v>
      </c>
      <c r="T684" s="11">
        <v>0</v>
      </c>
      <c r="U684" s="11">
        <v>23769279</v>
      </c>
      <c r="V684" s="11">
        <v>0</v>
      </c>
      <c r="W684" s="11">
        <v>0</v>
      </c>
      <c r="X684" s="11">
        <v>3162038</v>
      </c>
      <c r="Y684" s="11">
        <v>0</v>
      </c>
      <c r="Z684" s="11">
        <v>0</v>
      </c>
      <c r="AA684" s="11">
        <v>1550871</v>
      </c>
      <c r="AB684" s="11">
        <v>1525749900</v>
      </c>
      <c r="AC684" s="11">
        <v>1580458100</v>
      </c>
      <c r="AD684" s="13">
        <v>0.49139355431149279</v>
      </c>
      <c r="AE684" s="13">
        <v>0.41507053800082577</v>
      </c>
      <c r="AF684" s="13">
        <v>0.37457329615742246</v>
      </c>
      <c r="AG684" s="13">
        <v>3.7605576251882628E-2</v>
      </c>
      <c r="AH684" s="13">
        <v>1.3186429647216236</v>
      </c>
      <c r="AI684" s="14">
        <v>0</v>
      </c>
      <c r="AJ684" s="14">
        <v>0</v>
      </c>
      <c r="AK684" s="14">
        <v>2.0007097942046042E-3</v>
      </c>
      <c r="AL684" s="11">
        <v>0</v>
      </c>
      <c r="AM684" s="12">
        <v>393513</v>
      </c>
      <c r="AN684" s="12">
        <v>7393043</v>
      </c>
      <c r="AO684" s="12">
        <v>0</v>
      </c>
      <c r="AP684" s="31">
        <v>7393043</v>
      </c>
      <c r="AQ684" s="11">
        <v>0.48799892007250939</v>
      </c>
    </row>
    <row r="685" spans="1:43" x14ac:dyDescent="0.3">
      <c r="A685" s="28" t="s">
        <v>686</v>
      </c>
      <c r="B685" s="11">
        <v>4555</v>
      </c>
      <c r="C685" s="12">
        <v>4165064</v>
      </c>
      <c r="D685" s="12">
        <v>4165064</v>
      </c>
      <c r="E685" s="12">
        <v>0</v>
      </c>
      <c r="F685" s="12">
        <v>57710</v>
      </c>
      <c r="G685" s="12">
        <v>0</v>
      </c>
      <c r="H685" s="12">
        <v>4107354</v>
      </c>
      <c r="I685" s="12">
        <v>0</v>
      </c>
      <c r="J685" s="12">
        <v>1319073</v>
      </c>
      <c r="K685" s="12">
        <v>40701</v>
      </c>
      <c r="L685" s="12">
        <f t="shared" si="10"/>
        <v>1359774</v>
      </c>
      <c r="M685" s="12">
        <v>1993723</v>
      </c>
      <c r="N685" s="11">
        <v>1973837</v>
      </c>
      <c r="O685" s="11">
        <v>674509</v>
      </c>
      <c r="P685" s="11">
        <v>0</v>
      </c>
      <c r="Q685" s="11">
        <v>674509</v>
      </c>
      <c r="R685" s="11">
        <v>54620</v>
      </c>
      <c r="S685" s="11">
        <v>0</v>
      </c>
      <c r="T685" s="11">
        <v>0</v>
      </c>
      <c r="U685" s="11">
        <v>4762679</v>
      </c>
      <c r="V685" s="11">
        <v>0</v>
      </c>
      <c r="W685" s="11">
        <v>0</v>
      </c>
      <c r="X685" s="11">
        <v>977186</v>
      </c>
      <c r="Y685" s="11">
        <v>0</v>
      </c>
      <c r="Z685" s="11">
        <v>7044</v>
      </c>
      <c r="AA685" s="11">
        <v>474576</v>
      </c>
      <c r="AB685" s="11">
        <v>338104100</v>
      </c>
      <c r="AC685" s="11">
        <v>352324600</v>
      </c>
      <c r="AD685" s="13">
        <v>0.48540325474746027</v>
      </c>
      <c r="AE685" s="13">
        <v>0.48056169495008222</v>
      </c>
      <c r="AF685" s="13">
        <v>0.16421983593330403</v>
      </c>
      <c r="AG685" s="13">
        <v>1.3298098970772911E-2</v>
      </c>
      <c r="AH685" s="13">
        <v>1.1434828846016194</v>
      </c>
      <c r="AI685" s="14">
        <v>0</v>
      </c>
      <c r="AJ685" s="14">
        <v>0</v>
      </c>
      <c r="AK685" s="14">
        <v>2.7735389467553502E-3</v>
      </c>
      <c r="AL685" s="11">
        <v>0</v>
      </c>
      <c r="AM685" s="12">
        <v>1210014</v>
      </c>
      <c r="AN685" s="12">
        <v>1973837</v>
      </c>
      <c r="AO685" s="12">
        <v>0</v>
      </c>
      <c r="AP685" s="31">
        <v>1973837</v>
      </c>
      <c r="AQ685" s="11">
        <v>0.42492338338462404</v>
      </c>
    </row>
    <row r="686" spans="1:43" x14ac:dyDescent="0.3">
      <c r="A686" s="28" t="s">
        <v>687</v>
      </c>
      <c r="B686" s="11">
        <v>13862</v>
      </c>
      <c r="C686" s="12">
        <v>10278049</v>
      </c>
      <c r="D686" s="12">
        <v>10278049</v>
      </c>
      <c r="E686" s="12">
        <v>0</v>
      </c>
      <c r="F686" s="12">
        <v>73884</v>
      </c>
      <c r="G686" s="12">
        <v>0</v>
      </c>
      <c r="H686" s="12">
        <v>10204165</v>
      </c>
      <c r="I686" s="12">
        <v>0</v>
      </c>
      <c r="J686" s="12">
        <v>2158532</v>
      </c>
      <c r="K686" s="12">
        <v>7709</v>
      </c>
      <c r="L686" s="12">
        <f t="shared" si="10"/>
        <v>2166241</v>
      </c>
      <c r="M686" s="12">
        <v>5632851</v>
      </c>
      <c r="N686" s="11">
        <v>4174626</v>
      </c>
      <c r="O686" s="11">
        <v>3353599</v>
      </c>
      <c r="P686" s="11">
        <v>0</v>
      </c>
      <c r="Q686" s="11">
        <v>3353599</v>
      </c>
      <c r="R686" s="11">
        <v>341431</v>
      </c>
      <c r="S686" s="11">
        <v>0</v>
      </c>
      <c r="T686" s="11">
        <v>0</v>
      </c>
      <c r="U686" s="11">
        <v>13600272</v>
      </c>
      <c r="V686" s="11">
        <v>0</v>
      </c>
      <c r="W686" s="11">
        <v>0</v>
      </c>
      <c r="X686" s="11">
        <v>1480741</v>
      </c>
      <c r="Y686" s="11">
        <v>0</v>
      </c>
      <c r="Z686" s="11">
        <v>1334</v>
      </c>
      <c r="AA686" s="11">
        <v>776597</v>
      </c>
      <c r="AB686" s="11">
        <v>885073700</v>
      </c>
      <c r="AC686" s="11">
        <v>947795900</v>
      </c>
      <c r="AD686" s="13">
        <v>0.55201488803836474</v>
      </c>
      <c r="AE686" s="13">
        <v>0.40911000557125449</v>
      </c>
      <c r="AF686" s="13">
        <v>0.32865001692936169</v>
      </c>
      <c r="AG686" s="13">
        <v>3.3459964632088952E-2</v>
      </c>
      <c r="AH686" s="13">
        <v>1.3232348751710701</v>
      </c>
      <c r="AI686" s="14">
        <v>0</v>
      </c>
      <c r="AJ686" s="14">
        <v>0</v>
      </c>
      <c r="AK686" s="14">
        <v>1.5622994359861654E-3</v>
      </c>
      <c r="AL686" s="11">
        <v>0</v>
      </c>
      <c r="AM686" s="12">
        <v>2307279</v>
      </c>
      <c r="AN686" s="12">
        <v>4174626</v>
      </c>
      <c r="AO686" s="12">
        <v>0</v>
      </c>
      <c r="AP686" s="31">
        <v>4174626</v>
      </c>
      <c r="AQ686" s="11">
        <v>0.42356369026744356</v>
      </c>
    </row>
    <row r="687" spans="1:43" x14ac:dyDescent="0.3">
      <c r="A687" s="28" t="s">
        <v>688</v>
      </c>
      <c r="B687" s="11">
        <v>32465</v>
      </c>
      <c r="C687" s="12">
        <v>46038590</v>
      </c>
      <c r="D687" s="12">
        <v>46038590</v>
      </c>
      <c r="E687" s="12">
        <v>0</v>
      </c>
      <c r="F687" s="12">
        <v>627779</v>
      </c>
      <c r="G687" s="12">
        <v>4138648</v>
      </c>
      <c r="H687" s="12">
        <v>41272163</v>
      </c>
      <c r="I687" s="12">
        <v>5012452</v>
      </c>
      <c r="J687" s="12">
        <v>11688361</v>
      </c>
      <c r="K687" s="12">
        <v>0</v>
      </c>
      <c r="L687" s="12">
        <f t="shared" si="10"/>
        <v>11688361</v>
      </c>
      <c r="M687" s="12">
        <v>12804650</v>
      </c>
      <c r="N687" s="11">
        <v>17439319</v>
      </c>
      <c r="O687" s="11">
        <v>11079581</v>
      </c>
      <c r="P687" s="11">
        <v>0</v>
      </c>
      <c r="Q687" s="11">
        <v>11079581</v>
      </c>
      <c r="R687" s="11">
        <v>2152522</v>
      </c>
      <c r="S687" s="11">
        <v>5773579</v>
      </c>
      <c r="T687" s="11">
        <v>0</v>
      </c>
      <c r="U687" s="11">
        <v>49911260</v>
      </c>
      <c r="V687" s="11">
        <v>4</v>
      </c>
      <c r="W687" s="11">
        <v>229998</v>
      </c>
      <c r="X687" s="11">
        <v>7836178</v>
      </c>
      <c r="Y687" s="11">
        <v>0</v>
      </c>
      <c r="Z687" s="11">
        <v>0</v>
      </c>
      <c r="AA687" s="11">
        <v>4205239</v>
      </c>
      <c r="AB687" s="11">
        <v>3972246200</v>
      </c>
      <c r="AC687" s="11">
        <v>4035507300</v>
      </c>
      <c r="AD687" s="13">
        <v>0.31024906545363273</v>
      </c>
      <c r="AE687" s="13">
        <v>0.42254434302365013</v>
      </c>
      <c r="AF687" s="13">
        <v>0.26845166801652726</v>
      </c>
      <c r="AG687" s="13">
        <v>5.2154329783975703E-2</v>
      </c>
      <c r="AH687" s="13">
        <v>1.0533994062777858</v>
      </c>
      <c r="AI687" s="14">
        <v>9.9120127970032421E-10</v>
      </c>
      <c r="AJ687" s="14">
        <v>5.6993577982128786E-5</v>
      </c>
      <c r="AK687" s="14">
        <v>1.9418074153898818E-3</v>
      </c>
      <c r="AL687" s="11">
        <v>0</v>
      </c>
      <c r="AM687" s="12">
        <v>0</v>
      </c>
      <c r="AN687" s="12">
        <v>19562411.666408427</v>
      </c>
      <c r="AO687" s="12">
        <v>2123092.666408428</v>
      </c>
      <c r="AP687" s="31">
        <v>17439319</v>
      </c>
      <c r="AQ687" s="11">
        <v>0.31465820971732422</v>
      </c>
    </row>
    <row r="688" spans="1:43" x14ac:dyDescent="0.3">
      <c r="A688" s="28" t="s">
        <v>689</v>
      </c>
      <c r="B688" s="11">
        <v>3984</v>
      </c>
      <c r="C688" s="12">
        <v>7911011</v>
      </c>
      <c r="D688" s="12">
        <v>7911011</v>
      </c>
      <c r="E688" s="12">
        <v>146</v>
      </c>
      <c r="F688" s="12">
        <v>0</v>
      </c>
      <c r="G688" s="12">
        <v>164941</v>
      </c>
      <c r="H688" s="12">
        <v>7745924</v>
      </c>
      <c r="I688" s="12">
        <v>393731</v>
      </c>
      <c r="J688" s="12">
        <v>472132</v>
      </c>
      <c r="K688" s="12">
        <v>300507</v>
      </c>
      <c r="L688" s="12">
        <f t="shared" si="10"/>
        <v>772639</v>
      </c>
      <c r="M688" s="12">
        <v>2125187</v>
      </c>
      <c r="N688" s="11">
        <v>2386936</v>
      </c>
      <c r="O688" s="11">
        <v>1937652</v>
      </c>
      <c r="P688" s="11">
        <v>0</v>
      </c>
      <c r="Q688" s="11">
        <v>1937652</v>
      </c>
      <c r="R688" s="11">
        <v>524010</v>
      </c>
      <c r="S688" s="11">
        <v>230098</v>
      </c>
      <c r="T688" s="11">
        <v>134</v>
      </c>
      <c r="U688" s="11">
        <v>7204018</v>
      </c>
      <c r="V688" s="11">
        <v>22158</v>
      </c>
      <c r="W688" s="11">
        <v>0</v>
      </c>
      <c r="X688" s="11">
        <v>1118343</v>
      </c>
      <c r="Y688" s="11">
        <v>0</v>
      </c>
      <c r="Z688" s="11">
        <v>52005</v>
      </c>
      <c r="AA688" s="11">
        <v>169863</v>
      </c>
      <c r="AB688" s="11">
        <v>763808700</v>
      </c>
      <c r="AC688" s="11">
        <v>682616300</v>
      </c>
      <c r="AD688" s="13">
        <v>0.27436197411696783</v>
      </c>
      <c r="AE688" s="13">
        <v>0.30815381095915734</v>
      </c>
      <c r="AF688" s="13">
        <v>0.25015117628316519</v>
      </c>
      <c r="AG688" s="13">
        <v>6.7649772964464921E-2</v>
      </c>
      <c r="AH688" s="13">
        <v>0.90031673432375525</v>
      </c>
      <c r="AI688" s="14">
        <v>3.2460402718188825E-5</v>
      </c>
      <c r="AJ688" s="14">
        <v>0</v>
      </c>
      <c r="AK688" s="14">
        <v>1.6383186279026738E-3</v>
      </c>
      <c r="AL688" s="11">
        <v>0</v>
      </c>
      <c r="AM688" s="12">
        <v>0</v>
      </c>
      <c r="AN688" s="12">
        <v>2510826.6915702117</v>
      </c>
      <c r="AO688" s="12">
        <v>123890.69157021178</v>
      </c>
      <c r="AP688" s="31">
        <v>2386936</v>
      </c>
      <c r="AQ688" s="11">
        <v>0.37932524651274652</v>
      </c>
    </row>
    <row r="689" spans="1:43" x14ac:dyDescent="0.3">
      <c r="A689" s="28" t="s">
        <v>690</v>
      </c>
      <c r="B689" s="11">
        <v>987</v>
      </c>
      <c r="C689" s="12">
        <v>819386</v>
      </c>
      <c r="D689" s="12">
        <v>819386</v>
      </c>
      <c r="E689" s="12">
        <v>0</v>
      </c>
      <c r="F689" s="12">
        <v>0</v>
      </c>
      <c r="G689" s="12">
        <v>0</v>
      </c>
      <c r="H689" s="12">
        <v>819386</v>
      </c>
      <c r="I689" s="12">
        <v>0</v>
      </c>
      <c r="J689" s="12">
        <v>157318</v>
      </c>
      <c r="K689" s="12">
        <v>0</v>
      </c>
      <c r="L689" s="12">
        <f t="shared" si="10"/>
        <v>157318</v>
      </c>
      <c r="M689" s="12">
        <v>662154</v>
      </c>
      <c r="N689" s="11">
        <v>320069</v>
      </c>
      <c r="O689" s="11">
        <v>382235</v>
      </c>
      <c r="P689" s="11">
        <v>0</v>
      </c>
      <c r="Q689" s="11">
        <v>382235</v>
      </c>
      <c r="R689" s="11">
        <v>199693</v>
      </c>
      <c r="S689" s="11">
        <v>0</v>
      </c>
      <c r="T689" s="11">
        <v>0</v>
      </c>
      <c r="U689" s="11">
        <v>1564150</v>
      </c>
      <c r="V689" s="11">
        <v>0</v>
      </c>
      <c r="W689" s="11">
        <v>0</v>
      </c>
      <c r="X689" s="11">
        <v>125287</v>
      </c>
      <c r="Y689" s="11">
        <v>0</v>
      </c>
      <c r="Z689" s="11">
        <v>0</v>
      </c>
      <c r="AA689" s="11">
        <v>56600</v>
      </c>
      <c r="AB689" s="11">
        <v>71118957</v>
      </c>
      <c r="AC689" s="11">
        <v>78540325</v>
      </c>
      <c r="AD689" s="13">
        <v>0.80810997503008353</v>
      </c>
      <c r="AE689" s="13">
        <v>0.3906205378173413</v>
      </c>
      <c r="AF689" s="13">
        <v>0.46648954216938049</v>
      </c>
      <c r="AG689" s="13">
        <v>0.24371053447337396</v>
      </c>
      <c r="AH689" s="13">
        <v>1.9089305894901791</v>
      </c>
      <c r="AI689" s="14">
        <v>0</v>
      </c>
      <c r="AJ689" s="14">
        <v>0</v>
      </c>
      <c r="AK689" s="14">
        <v>1.5951932972011512E-3</v>
      </c>
      <c r="AL689" s="11">
        <v>0</v>
      </c>
      <c r="AM689" s="12">
        <v>230976</v>
      </c>
      <c r="AN689" s="12">
        <v>320069</v>
      </c>
      <c r="AO689" s="12">
        <v>0</v>
      </c>
      <c r="AP689" s="31">
        <v>320069</v>
      </c>
      <c r="AQ689" s="11">
        <v>1.3017505043274549</v>
      </c>
    </row>
    <row r="690" spans="1:43" x14ac:dyDescent="0.3">
      <c r="A690" s="28" t="s">
        <v>691</v>
      </c>
      <c r="B690" s="11">
        <v>82</v>
      </c>
      <c r="C690" s="12">
        <v>35849</v>
      </c>
      <c r="D690" s="12">
        <v>35849</v>
      </c>
      <c r="E690" s="12">
        <v>0</v>
      </c>
      <c r="F690" s="12">
        <v>0</v>
      </c>
      <c r="G690" s="12">
        <v>0</v>
      </c>
      <c r="H690" s="12">
        <v>35849</v>
      </c>
      <c r="I690" s="12">
        <v>0</v>
      </c>
      <c r="J690" s="12">
        <v>2446</v>
      </c>
      <c r="K690" s="12">
        <v>0</v>
      </c>
      <c r="L690" s="12">
        <f t="shared" si="10"/>
        <v>2446</v>
      </c>
      <c r="M690" s="12">
        <v>13103</v>
      </c>
      <c r="N690" s="11">
        <v>40001</v>
      </c>
      <c r="O690" s="11">
        <v>4299</v>
      </c>
      <c r="P690" s="11">
        <v>0</v>
      </c>
      <c r="Q690" s="11">
        <v>4299</v>
      </c>
      <c r="R690" s="11">
        <v>55</v>
      </c>
      <c r="S690" s="11">
        <v>0</v>
      </c>
      <c r="T690" s="11">
        <v>0</v>
      </c>
      <c r="U690" s="11">
        <v>57458</v>
      </c>
      <c r="V690" s="11">
        <v>0</v>
      </c>
      <c r="W690" s="11">
        <v>0</v>
      </c>
      <c r="X690" s="11">
        <v>4172</v>
      </c>
      <c r="Y690" s="11">
        <v>0</v>
      </c>
      <c r="Z690" s="11">
        <v>0</v>
      </c>
      <c r="AA690" s="11">
        <v>880</v>
      </c>
      <c r="AB690" s="11">
        <v>4588413</v>
      </c>
      <c r="AC690" s="11">
        <v>2323300</v>
      </c>
      <c r="AD690" s="13">
        <v>0.36550531395575886</v>
      </c>
      <c r="AE690" s="13">
        <v>1.1158191302407319</v>
      </c>
      <c r="AF690" s="13">
        <v>0.1199196630310469</v>
      </c>
      <c r="AG690" s="13">
        <v>1.5342129487572874E-3</v>
      </c>
      <c r="AH690" s="13">
        <v>1.6027783201762948</v>
      </c>
      <c r="AI690" s="14">
        <v>0</v>
      </c>
      <c r="AJ690" s="14">
        <v>0</v>
      </c>
      <c r="AK690" s="14">
        <v>1.7957216028924375E-3</v>
      </c>
      <c r="AL690" s="11">
        <v>0</v>
      </c>
      <c r="AM690" s="12">
        <v>17232</v>
      </c>
      <c r="AN690" s="12">
        <v>40001</v>
      </c>
      <c r="AO690" s="12">
        <v>0</v>
      </c>
      <c r="AP690" s="31">
        <v>40001</v>
      </c>
      <c r="AQ690" s="11">
        <v>1.6550897885922953</v>
      </c>
    </row>
    <row r="691" spans="1:43" x14ac:dyDescent="0.3">
      <c r="A691" s="28" t="s">
        <v>692</v>
      </c>
      <c r="B691" s="11">
        <v>741</v>
      </c>
      <c r="C691" s="12">
        <v>256376</v>
      </c>
      <c r="D691" s="12">
        <v>256376</v>
      </c>
      <c r="E691" s="12">
        <v>0</v>
      </c>
      <c r="F691" s="12">
        <v>16233</v>
      </c>
      <c r="G691" s="12">
        <v>0</v>
      </c>
      <c r="H691" s="12">
        <v>240143</v>
      </c>
      <c r="I691" s="12">
        <v>0</v>
      </c>
      <c r="J691" s="12">
        <v>50822</v>
      </c>
      <c r="K691" s="12">
        <v>0</v>
      </c>
      <c r="L691" s="12">
        <f t="shared" si="10"/>
        <v>50822</v>
      </c>
      <c r="M691" s="12">
        <v>185285</v>
      </c>
      <c r="N691" s="11">
        <v>374373</v>
      </c>
      <c r="O691" s="11">
        <v>76164</v>
      </c>
      <c r="P691" s="11">
        <v>0</v>
      </c>
      <c r="Q691" s="11">
        <v>76164</v>
      </c>
      <c r="R691" s="11">
        <v>312</v>
      </c>
      <c r="S691" s="11">
        <v>0</v>
      </c>
      <c r="T691" s="11">
        <v>0</v>
      </c>
      <c r="U691" s="11">
        <v>679135</v>
      </c>
      <c r="V691" s="11">
        <v>0</v>
      </c>
      <c r="W691" s="11">
        <v>0</v>
      </c>
      <c r="X691" s="11">
        <v>40887</v>
      </c>
      <c r="Y691" s="11">
        <v>0</v>
      </c>
      <c r="Z691" s="11">
        <v>0</v>
      </c>
      <c r="AA691" s="11">
        <v>18285</v>
      </c>
      <c r="AB691" s="11">
        <v>22478410</v>
      </c>
      <c r="AC691" s="11">
        <v>25488300</v>
      </c>
      <c r="AD691" s="13">
        <v>0.77156111150439532</v>
      </c>
      <c r="AE691" s="13">
        <v>1.5589586204886254</v>
      </c>
      <c r="AF691" s="13">
        <v>0.31716102488933678</v>
      </c>
      <c r="AG691" s="13">
        <v>1.2992258779144093E-3</v>
      </c>
      <c r="AH691" s="13">
        <v>2.648979982760272</v>
      </c>
      <c r="AI691" s="14">
        <v>0</v>
      </c>
      <c r="AJ691" s="14">
        <v>0</v>
      </c>
      <c r="AK691" s="14">
        <v>1.6041477854545026E-3</v>
      </c>
      <c r="AL691" s="11">
        <v>0</v>
      </c>
      <c r="AM691" s="12">
        <v>247075</v>
      </c>
      <c r="AN691" s="12">
        <v>374373</v>
      </c>
      <c r="AO691" s="12">
        <v>0</v>
      </c>
      <c r="AP691" s="31">
        <v>374373</v>
      </c>
      <c r="AQ691" s="11">
        <v>0.60905634289664712</v>
      </c>
    </row>
    <row r="692" spans="1:43" x14ac:dyDescent="0.3">
      <c r="A692" s="28" t="s">
        <v>693</v>
      </c>
      <c r="B692" s="11">
        <v>43</v>
      </c>
      <c r="C692" s="12">
        <v>28672</v>
      </c>
      <c r="D692" s="12">
        <v>28672</v>
      </c>
      <c r="E692" s="12">
        <v>0</v>
      </c>
      <c r="F692" s="12">
        <v>0</v>
      </c>
      <c r="G692" s="12">
        <v>0</v>
      </c>
      <c r="H692" s="12">
        <v>28672</v>
      </c>
      <c r="I692" s="12">
        <v>0</v>
      </c>
      <c r="J692" s="12">
        <v>10944</v>
      </c>
      <c r="K692" s="12">
        <v>0</v>
      </c>
      <c r="L692" s="12">
        <f t="shared" si="10"/>
        <v>10944</v>
      </c>
      <c r="M692" s="12">
        <v>11307</v>
      </c>
      <c r="N692" s="11">
        <v>16648</v>
      </c>
      <c r="O692" s="11">
        <v>4673</v>
      </c>
      <c r="P692" s="11">
        <v>0</v>
      </c>
      <c r="Q692" s="11">
        <v>4673</v>
      </c>
      <c r="R692" s="11">
        <v>1012</v>
      </c>
      <c r="S692" s="11">
        <v>0</v>
      </c>
      <c r="T692" s="11">
        <v>0</v>
      </c>
      <c r="U692" s="11">
        <v>33641</v>
      </c>
      <c r="V692" s="11">
        <v>0</v>
      </c>
      <c r="W692" s="11">
        <v>0</v>
      </c>
      <c r="X692" s="11">
        <v>3628</v>
      </c>
      <c r="Y692" s="11">
        <v>0</v>
      </c>
      <c r="Z692" s="11">
        <v>0</v>
      </c>
      <c r="AA692" s="11">
        <v>3937</v>
      </c>
      <c r="AB692" s="11">
        <v>2514359</v>
      </c>
      <c r="AC692" s="11">
        <v>2203700</v>
      </c>
      <c r="AD692" s="13">
        <v>0.3943568638392857</v>
      </c>
      <c r="AE692" s="13">
        <v>0.5806361607142857</v>
      </c>
      <c r="AF692" s="13">
        <v>0.16298130580357142</v>
      </c>
      <c r="AG692" s="13">
        <v>3.5295758928571432E-2</v>
      </c>
      <c r="AH692" s="13">
        <v>1.1732700892857142</v>
      </c>
      <c r="AI692" s="14">
        <v>0</v>
      </c>
      <c r="AJ692" s="14">
        <v>0</v>
      </c>
      <c r="AK692" s="14">
        <v>1.6463220946589827E-3</v>
      </c>
      <c r="AL692" s="11">
        <v>0</v>
      </c>
      <c r="AM692" s="12">
        <v>6865</v>
      </c>
      <c r="AN692" s="12">
        <v>16648</v>
      </c>
      <c r="AO692" s="12">
        <v>0</v>
      </c>
      <c r="AP692" s="31">
        <v>16648</v>
      </c>
      <c r="AQ692" s="11">
        <v>0.64532519004613087</v>
      </c>
    </row>
    <row r="693" spans="1:43" x14ac:dyDescent="0.3">
      <c r="A693" s="28" t="s">
        <v>694</v>
      </c>
      <c r="B693" s="11">
        <v>1142</v>
      </c>
      <c r="C693" s="12">
        <v>756594</v>
      </c>
      <c r="D693" s="12">
        <v>756594</v>
      </c>
      <c r="E693" s="12">
        <v>0</v>
      </c>
      <c r="F693" s="12">
        <v>0</v>
      </c>
      <c r="G693" s="12">
        <v>0</v>
      </c>
      <c r="H693" s="12">
        <v>756594</v>
      </c>
      <c r="I693" s="12">
        <v>0</v>
      </c>
      <c r="J693" s="12">
        <v>109819</v>
      </c>
      <c r="K693" s="12">
        <v>0</v>
      </c>
      <c r="L693" s="12">
        <f t="shared" si="10"/>
        <v>109819</v>
      </c>
      <c r="M693" s="12">
        <v>483102</v>
      </c>
      <c r="N693" s="11">
        <v>474413</v>
      </c>
      <c r="O693" s="11">
        <v>187167</v>
      </c>
      <c r="P693" s="11">
        <v>0</v>
      </c>
      <c r="Q693" s="11">
        <v>187167</v>
      </c>
      <c r="R693" s="11">
        <v>6810</v>
      </c>
      <c r="S693" s="11">
        <v>0</v>
      </c>
      <c r="T693" s="11">
        <v>0</v>
      </c>
      <c r="U693" s="11">
        <v>1151493</v>
      </c>
      <c r="V693" s="11">
        <v>0</v>
      </c>
      <c r="W693" s="11">
        <v>0</v>
      </c>
      <c r="X693" s="11">
        <v>106097</v>
      </c>
      <c r="Y693" s="11">
        <v>0</v>
      </c>
      <c r="Z693" s="11">
        <v>0</v>
      </c>
      <c r="AA693" s="11">
        <v>39511</v>
      </c>
      <c r="AB693" s="11">
        <v>69049200</v>
      </c>
      <c r="AC693" s="11">
        <v>73699000</v>
      </c>
      <c r="AD693" s="13">
        <v>0.63852211357742727</v>
      </c>
      <c r="AE693" s="13">
        <v>0.62703775076196744</v>
      </c>
      <c r="AF693" s="13">
        <v>0.24738102601923886</v>
      </c>
      <c r="AG693" s="13">
        <v>9.0008644001934989E-3</v>
      </c>
      <c r="AH693" s="13">
        <v>1.5219417547588272</v>
      </c>
      <c r="AI693" s="14">
        <v>0</v>
      </c>
      <c r="AJ693" s="14">
        <v>0</v>
      </c>
      <c r="AK693" s="14">
        <v>1.4395989090761068E-3</v>
      </c>
      <c r="AL693" s="11">
        <v>0</v>
      </c>
      <c r="AM693" s="12">
        <v>269703</v>
      </c>
      <c r="AN693" s="12">
        <v>474413</v>
      </c>
      <c r="AO693" s="12">
        <v>0</v>
      </c>
      <c r="AP693" s="31">
        <v>474413</v>
      </c>
      <c r="AQ693" s="11">
        <v>0.33965149191997024</v>
      </c>
    </row>
    <row r="694" spans="1:43" x14ac:dyDescent="0.3">
      <c r="A694" s="28" t="s">
        <v>695</v>
      </c>
      <c r="B694" s="11">
        <v>43698</v>
      </c>
      <c r="C694" s="12">
        <v>72748868</v>
      </c>
      <c r="D694" s="12">
        <v>72748868</v>
      </c>
      <c r="E694" s="12">
        <v>0</v>
      </c>
      <c r="F694" s="12">
        <v>2554354</v>
      </c>
      <c r="G694" s="12">
        <v>11562126</v>
      </c>
      <c r="H694" s="12">
        <v>58632388</v>
      </c>
      <c r="I694" s="12">
        <v>6459482</v>
      </c>
      <c r="J694" s="12">
        <v>32540810</v>
      </c>
      <c r="K694" s="12">
        <v>10435</v>
      </c>
      <c r="L694" s="12">
        <f t="shared" si="10"/>
        <v>32551245</v>
      </c>
      <c r="M694" s="12">
        <v>18190504</v>
      </c>
      <c r="N694" s="11">
        <v>18823857</v>
      </c>
      <c r="O694" s="11">
        <v>21439086</v>
      </c>
      <c r="P694" s="11">
        <v>0</v>
      </c>
      <c r="Q694" s="11">
        <v>21439086</v>
      </c>
      <c r="R694" s="11">
        <v>2939656</v>
      </c>
      <c r="S694" s="11">
        <v>16129628</v>
      </c>
      <c r="T694" s="11">
        <v>0</v>
      </c>
      <c r="U694" s="11">
        <v>80212612</v>
      </c>
      <c r="V694" s="11">
        <v>0</v>
      </c>
      <c r="W694" s="11">
        <v>0</v>
      </c>
      <c r="X694" s="11">
        <v>6265870</v>
      </c>
      <c r="Y694" s="11">
        <v>0</v>
      </c>
      <c r="Z694" s="11">
        <v>1806</v>
      </c>
      <c r="AA694" s="11">
        <v>11707532</v>
      </c>
      <c r="AB694" s="11">
        <v>5540321100</v>
      </c>
      <c r="AC694" s="11">
        <v>5602780500</v>
      </c>
      <c r="AD694" s="13">
        <v>0.31024668481863643</v>
      </c>
      <c r="AE694" s="13">
        <v>0.32104878621010624</v>
      </c>
      <c r="AF694" s="13">
        <v>0.365652615070019</v>
      </c>
      <c r="AG694" s="13">
        <v>5.0137067587968619E-2</v>
      </c>
      <c r="AH694" s="13">
        <v>1.0470851536867303</v>
      </c>
      <c r="AI694" s="14">
        <v>0</v>
      </c>
      <c r="AJ694" s="14">
        <v>0</v>
      </c>
      <c r="AK694" s="14">
        <v>1.1183500763594077E-3</v>
      </c>
      <c r="AL694" s="11">
        <v>0</v>
      </c>
      <c r="AM694" s="12">
        <v>0</v>
      </c>
      <c r="AN694" s="12">
        <v>21017829.698330194</v>
      </c>
      <c r="AO694" s="12">
        <v>2193972.6983301933</v>
      </c>
      <c r="AP694" s="31">
        <v>18823857</v>
      </c>
      <c r="AQ694" s="11">
        <v>0.63559606620292641</v>
      </c>
    </row>
    <row r="695" spans="1:43" x14ac:dyDescent="0.3">
      <c r="A695" s="28" t="s">
        <v>696</v>
      </c>
      <c r="B695" s="11">
        <v>179</v>
      </c>
      <c r="C695" s="12">
        <v>41947</v>
      </c>
      <c r="D695" s="12">
        <v>41947</v>
      </c>
      <c r="E695" s="12">
        <v>0</v>
      </c>
      <c r="F695" s="12">
        <v>0</v>
      </c>
      <c r="G695" s="12">
        <v>0</v>
      </c>
      <c r="H695" s="12">
        <v>41947</v>
      </c>
      <c r="I695" s="12">
        <v>0</v>
      </c>
      <c r="J695" s="12">
        <v>4774</v>
      </c>
      <c r="K695" s="12">
        <v>0</v>
      </c>
      <c r="L695" s="12">
        <f t="shared" si="10"/>
        <v>4774</v>
      </c>
      <c r="M695" s="12">
        <v>17685</v>
      </c>
      <c r="N695" s="11">
        <v>26501</v>
      </c>
      <c r="O695" s="11">
        <v>4680</v>
      </c>
      <c r="P695" s="11">
        <v>0</v>
      </c>
      <c r="Q695" s="11">
        <v>4680</v>
      </c>
      <c r="R695" s="11">
        <v>2217</v>
      </c>
      <c r="S695" s="11">
        <v>0</v>
      </c>
      <c r="T695" s="11">
        <v>0</v>
      </c>
      <c r="U695" s="11">
        <v>51084</v>
      </c>
      <c r="V695" s="11">
        <v>0</v>
      </c>
      <c r="W695" s="11">
        <v>0</v>
      </c>
      <c r="X695" s="11">
        <v>39181</v>
      </c>
      <c r="Y695" s="11">
        <v>0</v>
      </c>
      <c r="Z695" s="11">
        <v>0</v>
      </c>
      <c r="AA695" s="11">
        <v>1718</v>
      </c>
      <c r="AB695" s="11">
        <v>3806334</v>
      </c>
      <c r="AC695" s="11">
        <v>4932000</v>
      </c>
      <c r="AD695" s="13">
        <v>0.42160345197511145</v>
      </c>
      <c r="AE695" s="13">
        <v>0.63177342837390038</v>
      </c>
      <c r="AF695" s="13">
        <v>0.11156936133692517</v>
      </c>
      <c r="AG695" s="13">
        <v>5.2852408992299808E-2</v>
      </c>
      <c r="AH695" s="13">
        <v>1.2177986506782366</v>
      </c>
      <c r="AI695" s="14">
        <v>0</v>
      </c>
      <c r="AJ695" s="14">
        <v>0</v>
      </c>
      <c r="AK695" s="14">
        <v>7.9442416869424173E-3</v>
      </c>
      <c r="AL695" s="11">
        <v>0</v>
      </c>
      <c r="AM695" s="12">
        <v>63465</v>
      </c>
      <c r="AN695" s="12">
        <v>26501</v>
      </c>
      <c r="AO695" s="12">
        <v>0</v>
      </c>
      <c r="AP695" s="31">
        <v>26501</v>
      </c>
      <c r="AQ695" s="11">
        <v>1.693813618709394</v>
      </c>
    </row>
    <row r="696" spans="1:43" x14ac:dyDescent="0.3">
      <c r="A696" s="28" t="s">
        <v>697</v>
      </c>
      <c r="B696" s="11">
        <v>1058</v>
      </c>
      <c r="C696" s="12">
        <v>373096</v>
      </c>
      <c r="D696" s="12">
        <v>373096</v>
      </c>
      <c r="E696" s="12">
        <v>688</v>
      </c>
      <c r="F696" s="12">
        <v>0</v>
      </c>
      <c r="G696" s="12">
        <v>0</v>
      </c>
      <c r="H696" s="12">
        <v>372408</v>
      </c>
      <c r="I696" s="12">
        <v>0</v>
      </c>
      <c r="J696" s="12">
        <v>62896</v>
      </c>
      <c r="K696" s="12">
        <v>0</v>
      </c>
      <c r="L696" s="12">
        <f t="shared" si="10"/>
        <v>62896</v>
      </c>
      <c r="M696" s="12">
        <v>140461</v>
      </c>
      <c r="N696" s="11">
        <v>586328</v>
      </c>
      <c r="O696" s="11">
        <v>16478</v>
      </c>
      <c r="P696" s="11">
        <v>0</v>
      </c>
      <c r="Q696" s="11">
        <v>16478</v>
      </c>
      <c r="R696" s="11">
        <v>1400</v>
      </c>
      <c r="S696" s="11">
        <v>0</v>
      </c>
      <c r="T696" s="11">
        <v>954</v>
      </c>
      <c r="U696" s="11">
        <v>745621</v>
      </c>
      <c r="V696" s="11">
        <v>0</v>
      </c>
      <c r="W696" s="11">
        <v>0</v>
      </c>
      <c r="X696" s="11">
        <v>89435</v>
      </c>
      <c r="Y696" s="11">
        <v>0</v>
      </c>
      <c r="Z696" s="11">
        <v>0</v>
      </c>
      <c r="AA696" s="11">
        <v>22629</v>
      </c>
      <c r="AB696" s="11">
        <v>33257000</v>
      </c>
      <c r="AC696" s="11">
        <v>39611500</v>
      </c>
      <c r="AD696" s="13">
        <v>0.37716966337994889</v>
      </c>
      <c r="AE696" s="13">
        <v>1.5744237502953751</v>
      </c>
      <c r="AF696" s="13">
        <v>4.4247169770789026E-2</v>
      </c>
      <c r="AG696" s="13">
        <v>3.7593177375351765E-3</v>
      </c>
      <c r="AH696" s="13">
        <v>1.9995999011836483</v>
      </c>
      <c r="AI696" s="14">
        <v>0</v>
      </c>
      <c r="AJ696" s="14">
        <v>0</v>
      </c>
      <c r="AK696" s="14">
        <v>2.2578039205786199E-3</v>
      </c>
      <c r="AL696" s="11">
        <v>0</v>
      </c>
      <c r="AM696" s="12">
        <v>398364</v>
      </c>
      <c r="AN696" s="12">
        <v>586328</v>
      </c>
      <c r="AO696" s="12">
        <v>0</v>
      </c>
      <c r="AP696" s="31">
        <v>586328</v>
      </c>
      <c r="AQ696" s="11">
        <v>0.64908630962287384</v>
      </c>
    </row>
    <row r="697" spans="1:43" x14ac:dyDescent="0.3">
      <c r="A697" s="28" t="s">
        <v>698</v>
      </c>
      <c r="B697" s="11">
        <v>137</v>
      </c>
      <c r="C697" s="12">
        <v>63865</v>
      </c>
      <c r="D697" s="12">
        <v>63865</v>
      </c>
      <c r="E697" s="12">
        <v>0</v>
      </c>
      <c r="F697" s="12">
        <v>0</v>
      </c>
      <c r="G697" s="12">
        <v>0</v>
      </c>
      <c r="H697" s="12">
        <v>63865</v>
      </c>
      <c r="I697" s="12">
        <v>0</v>
      </c>
      <c r="J697" s="12">
        <v>17051</v>
      </c>
      <c r="K697" s="12">
        <v>0</v>
      </c>
      <c r="L697" s="12">
        <f t="shared" si="10"/>
        <v>17051</v>
      </c>
      <c r="M697" s="12">
        <v>37651</v>
      </c>
      <c r="N697" s="11">
        <v>38996</v>
      </c>
      <c r="O697" s="11">
        <v>10777</v>
      </c>
      <c r="P697" s="11">
        <v>0</v>
      </c>
      <c r="Q697" s="11">
        <v>10777</v>
      </c>
      <c r="R697" s="11">
        <v>207</v>
      </c>
      <c r="S697" s="11">
        <v>0</v>
      </c>
      <c r="T697" s="11">
        <v>0</v>
      </c>
      <c r="U697" s="11">
        <v>87630</v>
      </c>
      <c r="V697" s="11">
        <v>0</v>
      </c>
      <c r="W697" s="11">
        <v>0</v>
      </c>
      <c r="X697" s="11">
        <v>8809</v>
      </c>
      <c r="Y697" s="11">
        <v>0</v>
      </c>
      <c r="Z697" s="11">
        <v>0</v>
      </c>
      <c r="AA697" s="11">
        <v>6138</v>
      </c>
      <c r="AB697" s="11">
        <v>5381100</v>
      </c>
      <c r="AC697" s="11">
        <v>6152300</v>
      </c>
      <c r="AD697" s="13">
        <v>0.58954043685899948</v>
      </c>
      <c r="AE697" s="13">
        <v>0.61060048539888823</v>
      </c>
      <c r="AF697" s="13">
        <v>0.1687465748062319</v>
      </c>
      <c r="AG697" s="13">
        <v>3.2412119314178347E-3</v>
      </c>
      <c r="AH697" s="13">
        <v>1.3721287089955374</v>
      </c>
      <c r="AI697" s="14">
        <v>0</v>
      </c>
      <c r="AJ697" s="14">
        <v>0</v>
      </c>
      <c r="AK697" s="14">
        <v>1.4318222453391415E-3</v>
      </c>
      <c r="AL697" s="11">
        <v>0</v>
      </c>
      <c r="AM697" s="12">
        <v>36020</v>
      </c>
      <c r="AN697" s="12">
        <v>38996</v>
      </c>
      <c r="AO697" s="12">
        <v>0</v>
      </c>
      <c r="AP697" s="31">
        <v>38996</v>
      </c>
      <c r="AQ697" s="11">
        <v>0.3262606626046422</v>
      </c>
    </row>
    <row r="698" spans="1:43" x14ac:dyDescent="0.3">
      <c r="A698" s="28" t="s">
        <v>699</v>
      </c>
      <c r="B698" s="11">
        <v>26921</v>
      </c>
      <c r="C698" s="12">
        <v>42376072</v>
      </c>
      <c r="D698" s="12">
        <v>42376072</v>
      </c>
      <c r="E698" s="12">
        <v>0</v>
      </c>
      <c r="F698" s="12">
        <v>1555347</v>
      </c>
      <c r="G698" s="12">
        <v>2781342</v>
      </c>
      <c r="H698" s="12">
        <v>38039383</v>
      </c>
      <c r="I698" s="12">
        <v>3577656</v>
      </c>
      <c r="J698" s="12">
        <v>7584088</v>
      </c>
      <c r="K698" s="12">
        <v>10045</v>
      </c>
      <c r="L698" s="12">
        <f t="shared" si="10"/>
        <v>7594133</v>
      </c>
      <c r="M698" s="12">
        <v>18167607</v>
      </c>
      <c r="N698" s="11">
        <v>12298611</v>
      </c>
      <c r="O698" s="11">
        <v>9284987</v>
      </c>
      <c r="P698" s="11">
        <v>0</v>
      </c>
      <c r="Q698" s="11">
        <v>9284987</v>
      </c>
      <c r="R698" s="11">
        <v>3394896</v>
      </c>
      <c r="S698" s="11">
        <v>3880082</v>
      </c>
      <c r="T698" s="11">
        <v>0</v>
      </c>
      <c r="U698" s="11">
        <v>48797126</v>
      </c>
      <c r="V698" s="11">
        <v>0</v>
      </c>
      <c r="W698" s="11">
        <v>0</v>
      </c>
      <c r="X698" s="11">
        <v>9422758</v>
      </c>
      <c r="Y698" s="11">
        <v>0</v>
      </c>
      <c r="Z698" s="11">
        <v>1738</v>
      </c>
      <c r="AA698" s="11">
        <v>2728604</v>
      </c>
      <c r="AB698" s="11">
        <v>3744727900</v>
      </c>
      <c r="AC698" s="11">
        <v>3822425200</v>
      </c>
      <c r="AD698" s="13">
        <v>0.47759993898954672</v>
      </c>
      <c r="AE698" s="13">
        <v>0.32331257844008671</v>
      </c>
      <c r="AF698" s="13">
        <v>0.24408879081976698</v>
      </c>
      <c r="AG698" s="13">
        <v>8.9246873431148982E-2</v>
      </c>
      <c r="AH698" s="13">
        <v>1.1342481816805492</v>
      </c>
      <c r="AI698" s="14">
        <v>0</v>
      </c>
      <c r="AJ698" s="14">
        <v>0</v>
      </c>
      <c r="AK698" s="14">
        <v>2.4651255438562932E-3</v>
      </c>
      <c r="AL698" s="11">
        <v>0</v>
      </c>
      <c r="AM698" s="12">
        <v>0</v>
      </c>
      <c r="AN698" s="12">
        <v>13465859.417131474</v>
      </c>
      <c r="AO698" s="12">
        <v>1167248.4171314738</v>
      </c>
      <c r="AP698" s="31">
        <v>12298611</v>
      </c>
      <c r="AQ698" s="11">
        <v>0.29007953844232626</v>
      </c>
    </row>
    <row r="699" spans="1:43" x14ac:dyDescent="0.3">
      <c r="A699" s="28" t="s">
        <v>700</v>
      </c>
      <c r="B699" s="11">
        <v>7783</v>
      </c>
      <c r="C699" s="12">
        <v>21702658</v>
      </c>
      <c r="D699" s="12">
        <v>21702658</v>
      </c>
      <c r="E699" s="12">
        <v>0</v>
      </c>
      <c r="F699" s="12">
        <v>256177</v>
      </c>
      <c r="G699" s="12">
        <v>479577</v>
      </c>
      <c r="H699" s="12">
        <v>20966904</v>
      </c>
      <c r="I699" s="12">
        <v>601301</v>
      </c>
      <c r="J699" s="12">
        <v>1258794</v>
      </c>
      <c r="K699" s="12">
        <v>289163</v>
      </c>
      <c r="L699" s="12">
        <f t="shared" si="10"/>
        <v>1547957</v>
      </c>
      <c r="M699" s="12">
        <v>8011444</v>
      </c>
      <c r="N699" s="11">
        <v>5799439</v>
      </c>
      <c r="O699" s="11">
        <v>4354651</v>
      </c>
      <c r="P699" s="11">
        <v>0</v>
      </c>
      <c r="Q699" s="11">
        <v>4354651</v>
      </c>
      <c r="R699" s="11">
        <v>1951248</v>
      </c>
      <c r="S699" s="11">
        <v>669028</v>
      </c>
      <c r="T699" s="11">
        <v>0</v>
      </c>
      <c r="U699" s="11">
        <v>21031809</v>
      </c>
      <c r="V699" s="11">
        <v>0</v>
      </c>
      <c r="W699" s="11">
        <v>0</v>
      </c>
      <c r="X699" s="11">
        <v>6096531</v>
      </c>
      <c r="Y699" s="11">
        <v>0</v>
      </c>
      <c r="Z699" s="11">
        <v>50042</v>
      </c>
      <c r="AA699" s="11">
        <v>452890</v>
      </c>
      <c r="AB699" s="11">
        <v>1941343795</v>
      </c>
      <c r="AC699" s="11">
        <v>1921907000</v>
      </c>
      <c r="AD699" s="13">
        <v>0.38209952218028947</v>
      </c>
      <c r="AE699" s="13">
        <v>0.27659968300517807</v>
      </c>
      <c r="AF699" s="13">
        <v>0.20769165538221571</v>
      </c>
      <c r="AG699" s="13">
        <v>9.3063239093382599E-2</v>
      </c>
      <c r="AH699" s="13">
        <v>0.95945409966106587</v>
      </c>
      <c r="AI699" s="14">
        <v>0</v>
      </c>
      <c r="AJ699" s="14">
        <v>0</v>
      </c>
      <c r="AK699" s="14">
        <v>3.1721259145213584E-3</v>
      </c>
      <c r="AL699" s="11">
        <v>0</v>
      </c>
      <c r="AM699" s="12">
        <v>0</v>
      </c>
      <c r="AN699" s="12">
        <f>Table1[[#This Row],[Column41]]+Table1[[#This Row],[Column42]]</f>
        <v>5973864.1165449088</v>
      </c>
      <c r="AO699" s="12">
        <v>174425.11654490922</v>
      </c>
      <c r="AP699" s="31">
        <v>5799439</v>
      </c>
      <c r="AQ699" s="11">
        <v>1.3006934771874747</v>
      </c>
    </row>
    <row r="700" spans="1:43" x14ac:dyDescent="0.3">
      <c r="A700" s="28" t="s">
        <v>701</v>
      </c>
      <c r="B700" s="11">
        <v>1857</v>
      </c>
      <c r="C700" s="12">
        <v>1394460</v>
      </c>
      <c r="D700" s="12">
        <v>1394460</v>
      </c>
      <c r="E700" s="12">
        <v>0</v>
      </c>
      <c r="F700" s="12">
        <v>0</v>
      </c>
      <c r="G700" s="12">
        <v>159570</v>
      </c>
      <c r="H700" s="12">
        <v>1234890</v>
      </c>
      <c r="I700" s="12">
        <v>177620</v>
      </c>
      <c r="J700" s="12">
        <v>418676</v>
      </c>
      <c r="K700" s="12">
        <v>30295</v>
      </c>
      <c r="L700" s="12">
        <f t="shared" si="10"/>
        <v>448971</v>
      </c>
      <c r="M700" s="12">
        <v>618099</v>
      </c>
      <c r="N700" s="11">
        <v>1345740</v>
      </c>
      <c r="O700" s="11">
        <v>152842</v>
      </c>
      <c r="P700" s="11">
        <v>0</v>
      </c>
      <c r="Q700" s="11">
        <v>152842</v>
      </c>
      <c r="R700" s="11">
        <v>28032</v>
      </c>
      <c r="S700" s="11">
        <v>274915</v>
      </c>
      <c r="T700" s="11">
        <v>0</v>
      </c>
      <c r="U700" s="11">
        <v>2419629</v>
      </c>
      <c r="V700" s="11">
        <v>0</v>
      </c>
      <c r="W700" s="11">
        <v>0</v>
      </c>
      <c r="X700" s="11">
        <v>103290</v>
      </c>
      <c r="Y700" s="11">
        <v>0</v>
      </c>
      <c r="Z700" s="11">
        <v>5243</v>
      </c>
      <c r="AA700" s="11">
        <v>150631</v>
      </c>
      <c r="AB700" s="11">
        <v>108311078</v>
      </c>
      <c r="AC700" s="11">
        <v>120864250</v>
      </c>
      <c r="AD700" s="13">
        <v>0.50052960182688333</v>
      </c>
      <c r="AE700" s="13">
        <v>1.0897650802905523</v>
      </c>
      <c r="AF700" s="13">
        <v>0.12376972847784014</v>
      </c>
      <c r="AG700" s="13">
        <v>2.2699997570633821E-2</v>
      </c>
      <c r="AH700" s="13">
        <v>1.7367644081659095</v>
      </c>
      <c r="AI700" s="14">
        <v>0</v>
      </c>
      <c r="AJ700" s="14">
        <v>0</v>
      </c>
      <c r="AK700" s="14">
        <v>8.5459513462417551E-4</v>
      </c>
      <c r="AL700" s="11">
        <v>0</v>
      </c>
      <c r="AM700" s="12">
        <v>561334</v>
      </c>
      <c r="AN700" s="12">
        <f>Table1[[#This Row],[Column41]]+Table1[[#This Row],[Column42]]</f>
        <v>1576769.1754180393</v>
      </c>
      <c r="AO700" s="12">
        <v>231029.17541803926</v>
      </c>
      <c r="AP700" s="31">
        <v>1345740</v>
      </c>
      <c r="AQ700" s="11">
        <v>1.0277545627785403</v>
      </c>
    </row>
    <row r="701" spans="1:43" x14ac:dyDescent="0.3">
      <c r="A701" s="28" t="s">
        <v>702</v>
      </c>
      <c r="B701" s="11">
        <v>866</v>
      </c>
      <c r="C701" s="12">
        <v>546615</v>
      </c>
      <c r="D701" s="12">
        <v>546615</v>
      </c>
      <c r="E701" s="12">
        <v>0</v>
      </c>
      <c r="F701" s="12">
        <v>0</v>
      </c>
      <c r="G701" s="12">
        <v>0</v>
      </c>
      <c r="H701" s="12">
        <v>546615</v>
      </c>
      <c r="I701" s="12">
        <v>0</v>
      </c>
      <c r="J701" s="12">
        <v>46714</v>
      </c>
      <c r="K701" s="12">
        <v>0</v>
      </c>
      <c r="L701" s="12">
        <f t="shared" si="10"/>
        <v>46714</v>
      </c>
      <c r="M701" s="12">
        <v>319828</v>
      </c>
      <c r="N701" s="11">
        <v>549310</v>
      </c>
      <c r="O701" s="11">
        <v>79806</v>
      </c>
      <c r="P701" s="11">
        <v>0</v>
      </c>
      <c r="Q701" s="11">
        <v>79806</v>
      </c>
      <c r="R701" s="11">
        <v>1137</v>
      </c>
      <c r="S701" s="11">
        <v>0</v>
      </c>
      <c r="T701" s="11">
        <v>0</v>
      </c>
      <c r="U701" s="11">
        <v>950081</v>
      </c>
      <c r="V701" s="11">
        <v>0</v>
      </c>
      <c r="W701" s="11">
        <v>0</v>
      </c>
      <c r="X701" s="11">
        <v>97796</v>
      </c>
      <c r="Y701" s="11">
        <v>0</v>
      </c>
      <c r="Z701" s="11">
        <v>0</v>
      </c>
      <c r="AA701" s="11">
        <v>16807</v>
      </c>
      <c r="AB701" s="11">
        <v>50543500</v>
      </c>
      <c r="AC701" s="11">
        <v>57442400</v>
      </c>
      <c r="AD701" s="13">
        <v>0.58510651921370616</v>
      </c>
      <c r="AE701" s="13">
        <v>1.0049303440264172</v>
      </c>
      <c r="AF701" s="13">
        <v>0.1460003841826514</v>
      </c>
      <c r="AG701" s="13">
        <v>2.0800746412008454E-3</v>
      </c>
      <c r="AH701" s="13">
        <v>1.7381173220639756</v>
      </c>
      <c r="AI701" s="14">
        <v>0</v>
      </c>
      <c r="AJ701" s="14">
        <v>0</v>
      </c>
      <c r="AK701" s="14">
        <v>1.7025054663454174E-3</v>
      </c>
      <c r="AL701" s="11">
        <v>0</v>
      </c>
      <c r="AM701" s="12">
        <v>246068</v>
      </c>
      <c r="AN701" s="12">
        <f>Table1[[#This Row],[Column41]]+Table1[[#This Row],[Column42]]</f>
        <v>549310</v>
      </c>
      <c r="AO701" s="12">
        <v>0</v>
      </c>
      <c r="AP701" s="31">
        <v>549310</v>
      </c>
      <c r="AQ701" s="11">
        <v>0.1755962281196273</v>
      </c>
    </row>
    <row r="702" spans="1:43" x14ac:dyDescent="0.3">
      <c r="A702" s="28" t="s">
        <v>703</v>
      </c>
      <c r="B702" s="11">
        <v>288</v>
      </c>
      <c r="C702" s="12">
        <v>300513</v>
      </c>
      <c r="D702" s="12">
        <v>300513</v>
      </c>
      <c r="E702" s="12">
        <v>0</v>
      </c>
      <c r="F702" s="12">
        <v>0</v>
      </c>
      <c r="G702" s="12">
        <v>0</v>
      </c>
      <c r="H702" s="12">
        <v>300513</v>
      </c>
      <c r="I702" s="12">
        <v>0</v>
      </c>
      <c r="J702" s="12">
        <v>7446</v>
      </c>
      <c r="K702" s="12">
        <v>0</v>
      </c>
      <c r="L702" s="12">
        <f t="shared" si="10"/>
        <v>7446</v>
      </c>
      <c r="M702" s="12">
        <v>127678</v>
      </c>
      <c r="N702" s="11">
        <v>50150</v>
      </c>
      <c r="O702" s="11">
        <v>64618</v>
      </c>
      <c r="P702" s="11">
        <v>0</v>
      </c>
      <c r="Q702" s="11">
        <v>64618</v>
      </c>
      <c r="R702" s="11">
        <v>532</v>
      </c>
      <c r="S702" s="11">
        <v>0</v>
      </c>
      <c r="T702" s="11">
        <v>0</v>
      </c>
      <c r="U702" s="11">
        <v>242978</v>
      </c>
      <c r="V702" s="11">
        <v>0</v>
      </c>
      <c r="W702" s="11">
        <v>0</v>
      </c>
      <c r="X702" s="11">
        <v>60940</v>
      </c>
      <c r="Y702" s="11">
        <v>0</v>
      </c>
      <c r="Z702" s="11">
        <v>0</v>
      </c>
      <c r="AA702" s="11">
        <v>2679</v>
      </c>
      <c r="AB702" s="11">
        <v>29396400</v>
      </c>
      <c r="AC702" s="11">
        <v>31003400</v>
      </c>
      <c r="AD702" s="13">
        <v>0.42486681108637564</v>
      </c>
      <c r="AE702" s="13">
        <v>0.16688129964427495</v>
      </c>
      <c r="AF702" s="13">
        <v>0.21502563948980577</v>
      </c>
      <c r="AG702" s="13">
        <v>1.7703061098854292E-3</v>
      </c>
      <c r="AH702" s="13">
        <v>0.80854405633034176</v>
      </c>
      <c r="AI702" s="14">
        <v>0</v>
      </c>
      <c r="AJ702" s="14">
        <v>0</v>
      </c>
      <c r="AK702" s="14">
        <v>1.9655908706786998E-3</v>
      </c>
      <c r="AL702" s="11">
        <v>0</v>
      </c>
      <c r="AM702" s="12">
        <v>18517</v>
      </c>
      <c r="AN702" s="12">
        <f>Table1[[#This Row],[Column41]]+Table1[[#This Row],[Column42]]</f>
        <v>50150</v>
      </c>
      <c r="AO702" s="12">
        <v>0</v>
      </c>
      <c r="AP702" s="31">
        <v>50150</v>
      </c>
      <c r="AQ702" s="11">
        <v>0.94557636577229198</v>
      </c>
    </row>
    <row r="703" spans="1:43" x14ac:dyDescent="0.3">
      <c r="A703" s="28" t="s">
        <v>704</v>
      </c>
      <c r="B703" s="11">
        <v>2013</v>
      </c>
      <c r="C703" s="12">
        <v>1170938</v>
      </c>
      <c r="D703" s="12">
        <v>1170938</v>
      </c>
      <c r="E703" s="12">
        <v>0</v>
      </c>
      <c r="F703" s="12">
        <v>22836</v>
      </c>
      <c r="G703" s="12">
        <v>0</v>
      </c>
      <c r="H703" s="12">
        <v>1148102</v>
      </c>
      <c r="I703" s="12">
        <v>0</v>
      </c>
      <c r="J703" s="12">
        <v>294232</v>
      </c>
      <c r="K703" s="12">
        <v>222</v>
      </c>
      <c r="L703" s="12">
        <f t="shared" si="10"/>
        <v>294454</v>
      </c>
      <c r="M703" s="12">
        <v>313159</v>
      </c>
      <c r="N703" s="11">
        <v>1072413</v>
      </c>
      <c r="O703" s="11">
        <v>69637</v>
      </c>
      <c r="P703" s="11">
        <v>0</v>
      </c>
      <c r="Q703" s="11">
        <v>69637</v>
      </c>
      <c r="R703" s="11">
        <v>1757</v>
      </c>
      <c r="S703" s="11">
        <v>0</v>
      </c>
      <c r="T703" s="11">
        <v>0</v>
      </c>
      <c r="U703" s="11">
        <v>1486061</v>
      </c>
      <c r="V703" s="11">
        <v>0</v>
      </c>
      <c r="W703" s="11">
        <v>0</v>
      </c>
      <c r="X703" s="11">
        <v>291354</v>
      </c>
      <c r="Y703" s="11">
        <v>0</v>
      </c>
      <c r="Z703" s="11">
        <v>38</v>
      </c>
      <c r="AA703" s="11">
        <v>105859</v>
      </c>
      <c r="AB703" s="11">
        <v>96917384</v>
      </c>
      <c r="AC703" s="11">
        <v>110709400</v>
      </c>
      <c r="AD703" s="13">
        <v>0.27276235038350249</v>
      </c>
      <c r="AE703" s="13">
        <v>0.93407467280781675</v>
      </c>
      <c r="AF703" s="13">
        <v>6.0654018545390563E-2</v>
      </c>
      <c r="AG703" s="13">
        <v>1.5303518328510881E-3</v>
      </c>
      <c r="AH703" s="13">
        <v>1.2690213935695609</v>
      </c>
      <c r="AI703" s="14">
        <v>0</v>
      </c>
      <c r="AJ703" s="14">
        <v>0</v>
      </c>
      <c r="AK703" s="14">
        <v>2.6317006505319333E-3</v>
      </c>
      <c r="AL703" s="11">
        <v>0</v>
      </c>
      <c r="AM703" s="12">
        <v>834214</v>
      </c>
      <c r="AN703" s="12">
        <f>Table1[[#This Row],[Column41]]+Table1[[#This Row],[Column42]]</f>
        <v>1072413</v>
      </c>
      <c r="AO703" s="12">
        <v>0</v>
      </c>
      <c r="AP703" s="31">
        <v>1072413</v>
      </c>
      <c r="AQ703" s="11">
        <v>0.8904836581481762</v>
      </c>
    </row>
    <row r="704" spans="1:43" x14ac:dyDescent="0.3">
      <c r="A704" s="28" t="s">
        <v>705</v>
      </c>
      <c r="B704" s="11">
        <v>3452</v>
      </c>
      <c r="C704" s="12">
        <v>1802226</v>
      </c>
      <c r="D704" s="12">
        <v>1802226</v>
      </c>
      <c r="E704" s="12">
        <v>0</v>
      </c>
      <c r="F704" s="12">
        <v>57678</v>
      </c>
      <c r="G704" s="12">
        <v>0</v>
      </c>
      <c r="H704" s="12">
        <v>1744548</v>
      </c>
      <c r="I704" s="12">
        <v>0</v>
      </c>
      <c r="J704" s="12">
        <v>349224</v>
      </c>
      <c r="K704" s="12">
        <v>54</v>
      </c>
      <c r="L704" s="12">
        <f t="shared" si="10"/>
        <v>349278</v>
      </c>
      <c r="M704" s="12">
        <v>726901</v>
      </c>
      <c r="N704" s="11">
        <v>1552090</v>
      </c>
      <c r="O704" s="11">
        <v>136546</v>
      </c>
      <c r="P704" s="11">
        <v>0</v>
      </c>
      <c r="Q704" s="11">
        <v>136546</v>
      </c>
      <c r="R704" s="11">
        <v>3088</v>
      </c>
      <c r="S704" s="11">
        <v>0</v>
      </c>
      <c r="T704" s="11">
        <v>0</v>
      </c>
      <c r="U704" s="11">
        <v>2498588</v>
      </c>
      <c r="V704" s="11">
        <v>0</v>
      </c>
      <c r="W704" s="11">
        <v>0</v>
      </c>
      <c r="X704" s="11">
        <v>258430</v>
      </c>
      <c r="Y704" s="11">
        <v>0</v>
      </c>
      <c r="Z704" s="11">
        <v>9</v>
      </c>
      <c r="AA704" s="11">
        <v>125644</v>
      </c>
      <c r="AB704" s="11">
        <v>158403000</v>
      </c>
      <c r="AC704" s="11">
        <v>182648630</v>
      </c>
      <c r="AD704" s="13">
        <v>0.41667010595294596</v>
      </c>
      <c r="AE704" s="13">
        <v>0.88968030687605038</v>
      </c>
      <c r="AF704" s="13">
        <v>7.8270130715807185E-2</v>
      </c>
      <c r="AG704" s="13">
        <v>1.770086005085558E-3</v>
      </c>
      <c r="AH704" s="13">
        <v>1.3863906295498891</v>
      </c>
      <c r="AI704" s="14">
        <v>0</v>
      </c>
      <c r="AJ704" s="14">
        <v>0</v>
      </c>
      <c r="AK704" s="14">
        <v>1.4149024824330737E-3</v>
      </c>
      <c r="AL704" s="11">
        <v>0</v>
      </c>
      <c r="AM704" s="12">
        <v>1607712</v>
      </c>
      <c r="AN704" s="12">
        <f>Table1[[#This Row],[Column41]]+Table1[[#This Row],[Column42]]</f>
        <v>1552090</v>
      </c>
      <c r="AO704" s="12">
        <v>0</v>
      </c>
      <c r="AP704" s="31">
        <v>1552090</v>
      </c>
      <c r="AQ704" s="11">
        <v>0.44898583307159506</v>
      </c>
    </row>
    <row r="705" spans="1:43" x14ac:dyDescent="0.3">
      <c r="A705" s="28" t="s">
        <v>706</v>
      </c>
      <c r="B705" s="11">
        <v>210</v>
      </c>
      <c r="C705" s="12">
        <v>124632</v>
      </c>
      <c r="D705" s="12">
        <v>124632</v>
      </c>
      <c r="E705" s="12">
        <v>0</v>
      </c>
      <c r="F705" s="12">
        <v>0</v>
      </c>
      <c r="G705" s="12">
        <v>0</v>
      </c>
      <c r="H705" s="12">
        <v>124632</v>
      </c>
      <c r="I705" s="12">
        <v>0</v>
      </c>
      <c r="J705" s="12">
        <v>3031</v>
      </c>
      <c r="K705" s="12">
        <v>0</v>
      </c>
      <c r="L705" s="12">
        <f t="shared" si="10"/>
        <v>3031</v>
      </c>
      <c r="M705" s="12">
        <v>66628</v>
      </c>
      <c r="N705" s="11">
        <v>55950</v>
      </c>
      <c r="O705" s="11">
        <v>23150</v>
      </c>
      <c r="P705" s="11">
        <v>0</v>
      </c>
      <c r="Q705" s="11">
        <v>23150</v>
      </c>
      <c r="R705" s="11">
        <v>602</v>
      </c>
      <c r="S705" s="11">
        <v>0</v>
      </c>
      <c r="T705" s="11">
        <v>0</v>
      </c>
      <c r="U705" s="11">
        <v>146330</v>
      </c>
      <c r="V705" s="11">
        <v>0</v>
      </c>
      <c r="W705" s="11">
        <v>0</v>
      </c>
      <c r="X705" s="11">
        <v>17121</v>
      </c>
      <c r="Y705" s="11">
        <v>0</v>
      </c>
      <c r="Z705" s="11">
        <v>0</v>
      </c>
      <c r="AA705" s="11">
        <v>1090</v>
      </c>
      <c r="AB705" s="11">
        <v>14784700</v>
      </c>
      <c r="AC705" s="11">
        <v>10475700</v>
      </c>
      <c r="AD705" s="13">
        <v>0.534597856088324</v>
      </c>
      <c r="AE705" s="13">
        <v>0.44892162526477952</v>
      </c>
      <c r="AF705" s="13">
        <v>0.18574683869311254</v>
      </c>
      <c r="AG705" s="13">
        <v>4.8302201681751072E-3</v>
      </c>
      <c r="AH705" s="13">
        <v>1.1740965402143912</v>
      </c>
      <c r="AI705" s="14">
        <v>0</v>
      </c>
      <c r="AJ705" s="14">
        <v>0</v>
      </c>
      <c r="AK705" s="14">
        <v>1.6343537902001775E-3</v>
      </c>
      <c r="AL705" s="11">
        <v>0</v>
      </c>
      <c r="AM705" s="12">
        <v>23828</v>
      </c>
      <c r="AN705" s="12">
        <f>Table1[[#This Row],[Column41]]+Table1[[#This Row],[Column42]]</f>
        <v>55950</v>
      </c>
      <c r="AO705" s="12">
        <v>0</v>
      </c>
      <c r="AP705" s="31">
        <v>55950</v>
      </c>
      <c r="AQ705" s="11">
        <v>0.31946205397572902</v>
      </c>
    </row>
    <row r="706" spans="1:43" x14ac:dyDescent="0.3">
      <c r="A706" s="28" t="s">
        <v>707</v>
      </c>
      <c r="B706" s="11">
        <v>73</v>
      </c>
      <c r="C706" s="12">
        <v>46831</v>
      </c>
      <c r="D706" s="12">
        <v>46831</v>
      </c>
      <c r="E706" s="12">
        <v>0</v>
      </c>
      <c r="F706" s="12">
        <v>0</v>
      </c>
      <c r="G706" s="12">
        <v>0</v>
      </c>
      <c r="H706" s="12">
        <v>46831</v>
      </c>
      <c r="I706" s="12">
        <v>0</v>
      </c>
      <c r="J706" s="12">
        <v>11001</v>
      </c>
      <c r="K706" s="12">
        <v>0</v>
      </c>
      <c r="L706" s="12">
        <f t="shared" ref="L706:L769" si="11">SUM(J706:K706)</f>
        <v>11001</v>
      </c>
      <c r="M706" s="12">
        <v>29823</v>
      </c>
      <c r="N706" s="11">
        <v>14111</v>
      </c>
      <c r="O706" s="11">
        <v>7624</v>
      </c>
      <c r="P706" s="11">
        <v>0</v>
      </c>
      <c r="Q706" s="11">
        <v>7624</v>
      </c>
      <c r="R706" s="11">
        <v>659</v>
      </c>
      <c r="S706" s="11">
        <v>0</v>
      </c>
      <c r="T706" s="11">
        <v>0</v>
      </c>
      <c r="U706" s="11">
        <v>52218</v>
      </c>
      <c r="V706" s="11">
        <v>0</v>
      </c>
      <c r="W706" s="11">
        <v>0</v>
      </c>
      <c r="X706" s="11">
        <v>6409</v>
      </c>
      <c r="Y706" s="11">
        <v>0</v>
      </c>
      <c r="Z706" s="11">
        <v>0</v>
      </c>
      <c r="AA706" s="11">
        <v>3958</v>
      </c>
      <c r="AB706" s="11">
        <v>4054300</v>
      </c>
      <c r="AC706" s="11">
        <v>4185400</v>
      </c>
      <c r="AD706" s="13">
        <v>0.63682176336187568</v>
      </c>
      <c r="AE706" s="13">
        <v>0.30131750336315688</v>
      </c>
      <c r="AF706" s="13">
        <v>0.16279814652687322</v>
      </c>
      <c r="AG706" s="13">
        <v>1.4071875467105123E-2</v>
      </c>
      <c r="AH706" s="13">
        <v>1.1150092887190111</v>
      </c>
      <c r="AI706" s="14">
        <v>0</v>
      </c>
      <c r="AJ706" s="14">
        <v>0</v>
      </c>
      <c r="AK706" s="14">
        <v>1.5312753858651503E-3</v>
      </c>
      <c r="AL706" s="11">
        <v>0</v>
      </c>
      <c r="AM706" s="12">
        <v>11943</v>
      </c>
      <c r="AN706" s="12">
        <f>Table1[[#This Row],[Column41]]+Table1[[#This Row],[Column42]]</f>
        <v>14111</v>
      </c>
      <c r="AO706" s="12">
        <v>0</v>
      </c>
      <c r="AP706" s="31">
        <v>14111</v>
      </c>
      <c r="AQ706" s="11">
        <v>1.0529838471275781</v>
      </c>
    </row>
    <row r="707" spans="1:43" x14ac:dyDescent="0.3">
      <c r="A707" s="28" t="s">
        <v>708</v>
      </c>
      <c r="B707" s="11">
        <v>185</v>
      </c>
      <c r="C707" s="12">
        <v>152992</v>
      </c>
      <c r="D707" s="12">
        <v>152992</v>
      </c>
      <c r="E707" s="12">
        <v>0</v>
      </c>
      <c r="F707" s="12">
        <v>0</v>
      </c>
      <c r="G707" s="12">
        <v>0</v>
      </c>
      <c r="H707" s="12">
        <v>152992</v>
      </c>
      <c r="I707" s="12">
        <v>0</v>
      </c>
      <c r="J707" s="12">
        <v>35993</v>
      </c>
      <c r="K707" s="12">
        <v>0</v>
      </c>
      <c r="L707" s="12">
        <f t="shared" si="11"/>
        <v>35993</v>
      </c>
      <c r="M707" s="12">
        <v>66881</v>
      </c>
      <c r="N707" s="11">
        <v>140304</v>
      </c>
      <c r="O707" s="11">
        <v>29893</v>
      </c>
      <c r="P707" s="11">
        <v>0</v>
      </c>
      <c r="Q707" s="11">
        <v>29893</v>
      </c>
      <c r="R707" s="11">
        <v>2151</v>
      </c>
      <c r="S707" s="11">
        <v>0</v>
      </c>
      <c r="T707" s="11">
        <v>0</v>
      </c>
      <c r="U707" s="11">
        <v>239229</v>
      </c>
      <c r="V707" s="11">
        <v>0</v>
      </c>
      <c r="W707" s="11">
        <v>0</v>
      </c>
      <c r="X707" s="11">
        <v>21800</v>
      </c>
      <c r="Y707" s="11">
        <v>0</v>
      </c>
      <c r="Z707" s="11">
        <v>0</v>
      </c>
      <c r="AA707" s="11">
        <v>12949</v>
      </c>
      <c r="AB707" s="11">
        <v>13078300</v>
      </c>
      <c r="AC707" s="11">
        <v>13586200</v>
      </c>
      <c r="AD707" s="13">
        <v>0.43715357665760302</v>
      </c>
      <c r="AE707" s="13">
        <v>0.91706755908805693</v>
      </c>
      <c r="AF707" s="13">
        <v>0.19538930140138047</v>
      </c>
      <c r="AG707" s="13">
        <v>1.4059558669734365E-2</v>
      </c>
      <c r="AH707" s="13">
        <v>1.5636699958167748</v>
      </c>
      <c r="AI707" s="14">
        <v>0</v>
      </c>
      <c r="AJ707" s="14">
        <v>0</v>
      </c>
      <c r="AK707" s="14">
        <v>1.604569342420986E-3</v>
      </c>
      <c r="AL707" s="11">
        <v>0</v>
      </c>
      <c r="AM707" s="12">
        <v>36944</v>
      </c>
      <c r="AN707" s="12">
        <f>Table1[[#This Row],[Column41]]+Table1[[#This Row],[Column42]]</f>
        <v>140304</v>
      </c>
      <c r="AO707" s="12">
        <v>0</v>
      </c>
      <c r="AP707" s="31">
        <v>140304</v>
      </c>
      <c r="AQ707" s="11">
        <v>0.60848277747069379</v>
      </c>
    </row>
    <row r="708" spans="1:43" x14ac:dyDescent="0.3">
      <c r="A708" s="28" t="s">
        <v>709</v>
      </c>
      <c r="B708" s="11">
        <v>20759</v>
      </c>
      <c r="C708" s="12">
        <v>20759166</v>
      </c>
      <c r="D708" s="12">
        <v>20759166</v>
      </c>
      <c r="E708" s="12">
        <v>0</v>
      </c>
      <c r="F708" s="12">
        <v>2313641</v>
      </c>
      <c r="G708" s="12">
        <v>1395086</v>
      </c>
      <c r="H708" s="12">
        <v>17050439</v>
      </c>
      <c r="I708" s="12">
        <v>4523163</v>
      </c>
      <c r="J708" s="12">
        <v>5062231</v>
      </c>
      <c r="K708" s="12">
        <v>4163</v>
      </c>
      <c r="L708" s="12">
        <f t="shared" si="11"/>
        <v>5066394</v>
      </c>
      <c r="M708" s="12">
        <v>3506292</v>
      </c>
      <c r="N708" s="11">
        <v>10808068</v>
      </c>
      <c r="O708" s="11">
        <v>5151887</v>
      </c>
      <c r="P708" s="11">
        <v>0</v>
      </c>
      <c r="Q708" s="11">
        <v>5151887</v>
      </c>
      <c r="R708" s="11">
        <v>1319986</v>
      </c>
      <c r="S708" s="11">
        <v>1946203</v>
      </c>
      <c r="T708" s="11">
        <v>0</v>
      </c>
      <c r="U708" s="11">
        <v>25553947</v>
      </c>
      <c r="V708" s="11">
        <v>0</v>
      </c>
      <c r="W708" s="11">
        <v>0</v>
      </c>
      <c r="X708" s="11">
        <v>3728062</v>
      </c>
      <c r="Y708" s="11">
        <v>0</v>
      </c>
      <c r="Z708" s="11">
        <v>720</v>
      </c>
      <c r="AA708" s="11">
        <v>1821292</v>
      </c>
      <c r="AB708" s="11">
        <v>1770387941</v>
      </c>
      <c r="AC708" s="11">
        <v>1862648500</v>
      </c>
      <c r="AD708" s="13">
        <v>0.20564232979573135</v>
      </c>
      <c r="AE708" s="13">
        <v>0.63388796030413064</v>
      </c>
      <c r="AF708" s="13">
        <v>0.3021556805663479</v>
      </c>
      <c r="AG708" s="13">
        <v>7.7416540418695376E-2</v>
      </c>
      <c r="AH708" s="13">
        <v>1.2191025110849052</v>
      </c>
      <c r="AI708" s="14">
        <v>0</v>
      </c>
      <c r="AJ708" s="14">
        <v>0</v>
      </c>
      <c r="AK708" s="14">
        <v>2.0014844454012662E-3</v>
      </c>
      <c r="AL708" s="11">
        <v>0</v>
      </c>
      <c r="AM708" s="12">
        <v>2786142</v>
      </c>
      <c r="AN708" s="12">
        <f>Table1[[#This Row],[Column41]]+Table1[[#This Row],[Column42]]</f>
        <v>13560334.785192676</v>
      </c>
      <c r="AO708" s="12">
        <v>2752266.7851926759</v>
      </c>
      <c r="AP708" s="31">
        <v>10808068</v>
      </c>
      <c r="AQ708" s="11">
        <v>0.73724138550053409</v>
      </c>
    </row>
    <row r="709" spans="1:43" x14ac:dyDescent="0.3">
      <c r="A709" s="28" t="s">
        <v>710</v>
      </c>
      <c r="B709" s="11">
        <v>1112</v>
      </c>
      <c r="C709" s="12">
        <v>1838409</v>
      </c>
      <c r="D709" s="12">
        <v>1838409</v>
      </c>
      <c r="E709" s="12">
        <v>0</v>
      </c>
      <c r="F709" s="12">
        <v>87400</v>
      </c>
      <c r="G709" s="12">
        <v>0</v>
      </c>
      <c r="H709" s="12">
        <v>1751009</v>
      </c>
      <c r="I709" s="12">
        <v>0</v>
      </c>
      <c r="J709" s="12">
        <v>318996</v>
      </c>
      <c r="K709" s="12">
        <v>372095</v>
      </c>
      <c r="L709" s="12">
        <f t="shared" si="11"/>
        <v>691091</v>
      </c>
      <c r="M709" s="12">
        <v>1033448</v>
      </c>
      <c r="N709" s="11">
        <v>1296114</v>
      </c>
      <c r="O709" s="11">
        <v>325092</v>
      </c>
      <c r="P709" s="11">
        <v>0</v>
      </c>
      <c r="Q709" s="11">
        <v>325092</v>
      </c>
      <c r="R709" s="11">
        <v>108142</v>
      </c>
      <c r="S709" s="11">
        <v>0</v>
      </c>
      <c r="T709" s="11">
        <v>0</v>
      </c>
      <c r="U709" s="11">
        <v>2900699</v>
      </c>
      <c r="V709" s="11">
        <v>0</v>
      </c>
      <c r="W709" s="11">
        <v>0</v>
      </c>
      <c r="X709" s="11">
        <v>165763</v>
      </c>
      <c r="Y709" s="11">
        <v>0</v>
      </c>
      <c r="Z709" s="11">
        <v>64395</v>
      </c>
      <c r="AA709" s="11">
        <v>114768</v>
      </c>
      <c r="AB709" s="11">
        <v>160000971</v>
      </c>
      <c r="AC709" s="11">
        <v>127314200</v>
      </c>
      <c r="AD709" s="13">
        <v>0.5902014210092581</v>
      </c>
      <c r="AE709" s="13">
        <v>0.74020978761388434</v>
      </c>
      <c r="AF709" s="13">
        <v>0.18565981100040035</v>
      </c>
      <c r="AG709" s="13">
        <v>6.1759819623999651E-2</v>
      </c>
      <c r="AH709" s="13">
        <v>1.5778308392475426</v>
      </c>
      <c r="AI709" s="14">
        <v>0</v>
      </c>
      <c r="AJ709" s="14">
        <v>0</v>
      </c>
      <c r="AK709" s="14">
        <v>1.3019993056548288E-3</v>
      </c>
      <c r="AL709" s="11">
        <v>0</v>
      </c>
      <c r="AM709" s="12">
        <v>52317</v>
      </c>
      <c r="AN709" s="12">
        <f>Table1[[#This Row],[Column41]]+Table1[[#This Row],[Column42]]</f>
        <v>1296114</v>
      </c>
      <c r="AO709" s="12">
        <v>0</v>
      </c>
      <c r="AP709" s="31">
        <v>1296114</v>
      </c>
      <c r="AQ709" s="11">
        <v>0.94115977090945002</v>
      </c>
    </row>
    <row r="710" spans="1:43" x14ac:dyDescent="0.3">
      <c r="A710" s="28" t="s">
        <v>711</v>
      </c>
      <c r="B710" s="11">
        <v>1256</v>
      </c>
      <c r="C710" s="12">
        <v>705903</v>
      </c>
      <c r="D710" s="12">
        <v>705903</v>
      </c>
      <c r="E710" s="12">
        <v>0</v>
      </c>
      <c r="F710" s="12">
        <v>24042</v>
      </c>
      <c r="G710" s="12">
        <v>0</v>
      </c>
      <c r="H710" s="12">
        <v>681861</v>
      </c>
      <c r="I710" s="12">
        <v>0</v>
      </c>
      <c r="J710" s="12">
        <v>140726</v>
      </c>
      <c r="K710" s="12">
        <v>1059</v>
      </c>
      <c r="L710" s="12">
        <f t="shared" si="11"/>
        <v>141785</v>
      </c>
      <c r="M710" s="12">
        <v>380014</v>
      </c>
      <c r="N710" s="11">
        <v>629999</v>
      </c>
      <c r="O710" s="11">
        <v>29518</v>
      </c>
      <c r="P710" s="11">
        <v>0</v>
      </c>
      <c r="Q710" s="11">
        <v>29518</v>
      </c>
      <c r="R710" s="11">
        <v>0</v>
      </c>
      <c r="S710" s="11">
        <v>0</v>
      </c>
      <c r="T710" s="11">
        <v>0</v>
      </c>
      <c r="U710" s="11">
        <v>1076185</v>
      </c>
      <c r="V710" s="11">
        <v>0</v>
      </c>
      <c r="W710" s="11">
        <v>0</v>
      </c>
      <c r="X710" s="11">
        <v>278196</v>
      </c>
      <c r="Y710" s="11">
        <v>0</v>
      </c>
      <c r="Z710" s="11">
        <v>183</v>
      </c>
      <c r="AA710" s="11">
        <v>50630</v>
      </c>
      <c r="AB710" s="11">
        <v>61863000</v>
      </c>
      <c r="AC710" s="11">
        <v>71341375</v>
      </c>
      <c r="AD710" s="13">
        <v>0.55731886704181643</v>
      </c>
      <c r="AE710" s="13">
        <v>0.92394050986931353</v>
      </c>
      <c r="AF710" s="13">
        <v>4.3290348032810205E-2</v>
      </c>
      <c r="AG710" s="13">
        <v>0</v>
      </c>
      <c r="AH710" s="13">
        <v>1.5245497249439401</v>
      </c>
      <c r="AI710" s="14">
        <v>0</v>
      </c>
      <c r="AJ710" s="14">
        <v>0</v>
      </c>
      <c r="AK710" s="14">
        <v>3.8995043198985159E-3</v>
      </c>
      <c r="AL710" s="11">
        <v>0</v>
      </c>
      <c r="AM710" s="12">
        <v>458187</v>
      </c>
      <c r="AN710" s="12">
        <f>Table1[[#This Row],[Column41]]+Table1[[#This Row],[Column42]]</f>
        <v>629999</v>
      </c>
      <c r="AO710" s="12">
        <v>0</v>
      </c>
      <c r="AP710" s="31">
        <v>629999</v>
      </c>
      <c r="AQ710" s="11">
        <v>0.35883836188157553</v>
      </c>
    </row>
    <row r="711" spans="1:43" x14ac:dyDescent="0.3">
      <c r="A711" s="28" t="s">
        <v>712</v>
      </c>
      <c r="B711" s="11">
        <v>68</v>
      </c>
      <c r="C711" s="12">
        <v>49137</v>
      </c>
      <c r="D711" s="12">
        <v>49137</v>
      </c>
      <c r="E711" s="12">
        <v>0</v>
      </c>
      <c r="F711" s="12">
        <v>0</v>
      </c>
      <c r="G711" s="12">
        <v>0</v>
      </c>
      <c r="H711" s="12">
        <v>49137</v>
      </c>
      <c r="I711" s="12">
        <v>0</v>
      </c>
      <c r="J711" s="12">
        <v>1148</v>
      </c>
      <c r="K711" s="12">
        <v>1771</v>
      </c>
      <c r="L711" s="12">
        <f t="shared" si="11"/>
        <v>2919</v>
      </c>
      <c r="M711" s="12">
        <v>23888</v>
      </c>
      <c r="N711" s="11">
        <v>16545</v>
      </c>
      <c r="O711" s="11">
        <v>6849</v>
      </c>
      <c r="P711" s="11">
        <v>0</v>
      </c>
      <c r="Q711" s="11">
        <v>6849</v>
      </c>
      <c r="R711" s="11">
        <v>653</v>
      </c>
      <c r="S711" s="11">
        <v>0</v>
      </c>
      <c r="T711" s="11">
        <v>0</v>
      </c>
      <c r="U711" s="11">
        <v>47936</v>
      </c>
      <c r="V711" s="11">
        <v>0</v>
      </c>
      <c r="W711" s="11">
        <v>0</v>
      </c>
      <c r="X711" s="11">
        <v>6610</v>
      </c>
      <c r="Y711" s="11">
        <v>0</v>
      </c>
      <c r="Z711" s="11">
        <v>306</v>
      </c>
      <c r="AA711" s="11">
        <v>413</v>
      </c>
      <c r="AB711" s="11">
        <v>5556300</v>
      </c>
      <c r="AC711" s="11">
        <v>4078300</v>
      </c>
      <c r="AD711" s="13">
        <v>0.48615096566741967</v>
      </c>
      <c r="AE711" s="13">
        <v>0.33671164295744549</v>
      </c>
      <c r="AF711" s="13">
        <v>0.13938579888882105</v>
      </c>
      <c r="AG711" s="13">
        <v>1.3289374605694283E-2</v>
      </c>
      <c r="AH711" s="13">
        <v>0.97553778211938047</v>
      </c>
      <c r="AI711" s="14">
        <v>0</v>
      </c>
      <c r="AJ711" s="14">
        <v>0</v>
      </c>
      <c r="AK711" s="14">
        <v>1.6207733614496235E-3</v>
      </c>
      <c r="AL711" s="11">
        <v>0</v>
      </c>
      <c r="AM711" s="12">
        <v>8519</v>
      </c>
      <c r="AN711" s="12">
        <f>Table1[[#This Row],[Column41]]+Table1[[#This Row],[Column42]]</f>
        <v>16545</v>
      </c>
      <c r="AO711" s="12">
        <v>0</v>
      </c>
      <c r="AP711" s="31">
        <v>16545</v>
      </c>
      <c r="AQ711" s="11">
        <v>0.48492855825487285</v>
      </c>
    </row>
    <row r="712" spans="1:43" x14ac:dyDescent="0.3">
      <c r="A712" s="28" t="s">
        <v>713</v>
      </c>
      <c r="B712" s="11">
        <v>7188</v>
      </c>
      <c r="C712" s="12">
        <v>7595404</v>
      </c>
      <c r="D712" s="12">
        <v>7595404</v>
      </c>
      <c r="E712" s="12">
        <v>0</v>
      </c>
      <c r="F712" s="12">
        <v>208542</v>
      </c>
      <c r="G712" s="12">
        <v>727008</v>
      </c>
      <c r="H712" s="12">
        <v>6659854</v>
      </c>
      <c r="I712" s="12">
        <v>38018</v>
      </c>
      <c r="J712" s="12">
        <v>2064272</v>
      </c>
      <c r="K712" s="12">
        <v>0</v>
      </c>
      <c r="L712" s="12">
        <f t="shared" si="11"/>
        <v>2064272</v>
      </c>
      <c r="M712" s="12">
        <v>2122503</v>
      </c>
      <c r="N712" s="11">
        <v>2984971</v>
      </c>
      <c r="O712" s="11">
        <v>2189929</v>
      </c>
      <c r="P712" s="11">
        <v>0</v>
      </c>
      <c r="Q712" s="11">
        <v>2189929</v>
      </c>
      <c r="R712" s="11">
        <v>387281</v>
      </c>
      <c r="S712" s="11">
        <v>1014206</v>
      </c>
      <c r="T712" s="11">
        <v>0</v>
      </c>
      <c r="U712" s="11">
        <v>8938679</v>
      </c>
      <c r="V712" s="11">
        <v>0</v>
      </c>
      <c r="W712" s="11">
        <v>0</v>
      </c>
      <c r="X712" s="11">
        <v>991873</v>
      </c>
      <c r="Y712" s="11">
        <v>0</v>
      </c>
      <c r="Z712" s="11">
        <v>0</v>
      </c>
      <c r="AA712" s="11">
        <v>742685</v>
      </c>
      <c r="AB712" s="11">
        <v>647918046</v>
      </c>
      <c r="AC712" s="11">
        <v>667409802</v>
      </c>
      <c r="AD712" s="13">
        <v>0.31870113068544748</v>
      </c>
      <c r="AE712" s="13">
        <v>0.44820366932968803</v>
      </c>
      <c r="AF712" s="13">
        <v>0.32882537665240108</v>
      </c>
      <c r="AG712" s="13">
        <v>5.815157509458916E-2</v>
      </c>
      <c r="AH712" s="13">
        <v>1.1538817517621258</v>
      </c>
      <c r="AI712" s="14">
        <v>0</v>
      </c>
      <c r="AJ712" s="14">
        <v>0</v>
      </c>
      <c r="AK712" s="14">
        <v>1.4861528809251741E-3</v>
      </c>
      <c r="AL712" s="11">
        <v>0</v>
      </c>
      <c r="AM712" s="12">
        <v>546048</v>
      </c>
      <c r="AN712" s="12">
        <f>Table1[[#This Row],[Column41]]+Table1[[#This Row],[Column42]]</f>
        <v>3003407.0139277335</v>
      </c>
      <c r="AO712" s="12">
        <v>18436.013927733755</v>
      </c>
      <c r="AP712" s="31">
        <v>2984971</v>
      </c>
      <c r="AQ712" s="11">
        <v>0.3203593739304888</v>
      </c>
    </row>
    <row r="713" spans="1:43" x14ac:dyDescent="0.3">
      <c r="A713" s="28" t="s">
        <v>714</v>
      </c>
      <c r="B713" s="11">
        <v>1734</v>
      </c>
      <c r="C713" s="12">
        <v>4071042</v>
      </c>
      <c r="D713" s="12">
        <v>4071042</v>
      </c>
      <c r="E713" s="12">
        <v>0</v>
      </c>
      <c r="F713" s="12">
        <v>158801</v>
      </c>
      <c r="G713" s="12">
        <v>290932</v>
      </c>
      <c r="H713" s="12">
        <v>3621309</v>
      </c>
      <c r="I713" s="12">
        <v>173632</v>
      </c>
      <c r="J713" s="12">
        <v>694916</v>
      </c>
      <c r="K713" s="12">
        <v>128182</v>
      </c>
      <c r="L713" s="12">
        <f t="shared" si="11"/>
        <v>823098</v>
      </c>
      <c r="M713" s="12">
        <v>1383700</v>
      </c>
      <c r="N713" s="11">
        <v>1088528</v>
      </c>
      <c r="O713" s="11">
        <v>626702</v>
      </c>
      <c r="P713" s="11">
        <v>0</v>
      </c>
      <c r="Q713" s="11">
        <v>626702</v>
      </c>
      <c r="R713" s="11">
        <v>334427</v>
      </c>
      <c r="S713" s="11">
        <v>405861</v>
      </c>
      <c r="T713" s="11">
        <v>0</v>
      </c>
      <c r="U713" s="11">
        <v>3989778</v>
      </c>
      <c r="V713" s="11">
        <v>0</v>
      </c>
      <c r="W713" s="11">
        <v>0</v>
      </c>
      <c r="X713" s="11">
        <v>430945</v>
      </c>
      <c r="Y713" s="11">
        <v>0</v>
      </c>
      <c r="Z713" s="11">
        <v>22183</v>
      </c>
      <c r="AA713" s="11">
        <v>250017</v>
      </c>
      <c r="AB713" s="11">
        <v>337628560</v>
      </c>
      <c r="AC713" s="11">
        <v>325857900</v>
      </c>
      <c r="AD713" s="13">
        <v>0.38209940107292695</v>
      </c>
      <c r="AE713" s="13">
        <v>0.30058964866019444</v>
      </c>
      <c r="AF713" s="13">
        <v>0.17305952074236139</v>
      </c>
      <c r="AG713" s="13">
        <v>9.2349755295667954E-2</v>
      </c>
      <c r="AH713" s="13">
        <v>0.94809832577115072</v>
      </c>
      <c r="AI713" s="14">
        <v>0</v>
      </c>
      <c r="AJ713" s="14">
        <v>0</v>
      </c>
      <c r="AK713" s="14">
        <v>1.3224936390985151E-3</v>
      </c>
      <c r="AL713" s="11">
        <v>0</v>
      </c>
      <c r="AM713" s="12">
        <v>0</v>
      </c>
      <c r="AN713" s="12">
        <f>Table1[[#This Row],[Column41]]+Table1[[#This Row],[Column42]]</f>
        <v>1144152.6388142987</v>
      </c>
      <c r="AO713" s="12">
        <v>55624.638814298632</v>
      </c>
      <c r="AP713" s="31">
        <v>1088528</v>
      </c>
      <c r="AQ713" s="11">
        <v>1.0341447164433479</v>
      </c>
    </row>
    <row r="714" spans="1:43" x14ac:dyDescent="0.3">
      <c r="A714" s="28" t="s">
        <v>715</v>
      </c>
      <c r="B714" s="11">
        <v>2447</v>
      </c>
      <c r="C714" s="12">
        <v>1476473</v>
      </c>
      <c r="D714" s="12">
        <v>1476473</v>
      </c>
      <c r="E714" s="12">
        <v>0</v>
      </c>
      <c r="F714" s="12">
        <v>12533</v>
      </c>
      <c r="G714" s="12">
        <v>0</v>
      </c>
      <c r="H714" s="12">
        <v>1463940</v>
      </c>
      <c r="I714" s="12">
        <v>0</v>
      </c>
      <c r="J714" s="12">
        <v>321924</v>
      </c>
      <c r="K714" s="12">
        <v>406</v>
      </c>
      <c r="L714" s="12">
        <f t="shared" si="11"/>
        <v>322330</v>
      </c>
      <c r="M714" s="12">
        <v>443118</v>
      </c>
      <c r="N714" s="11">
        <v>1598985</v>
      </c>
      <c r="O714" s="11">
        <v>281193</v>
      </c>
      <c r="P714" s="11">
        <v>0</v>
      </c>
      <c r="Q714" s="11">
        <v>281193</v>
      </c>
      <c r="R714" s="11">
        <v>0</v>
      </c>
      <c r="S714" s="11">
        <v>0</v>
      </c>
      <c r="T714" s="11">
        <v>0</v>
      </c>
      <c r="U714" s="11">
        <v>2343292</v>
      </c>
      <c r="V714" s="11">
        <v>0</v>
      </c>
      <c r="W714" s="11">
        <v>0</v>
      </c>
      <c r="X714" s="11">
        <v>331975</v>
      </c>
      <c r="Y714" s="11">
        <v>0</v>
      </c>
      <c r="Z714" s="11">
        <v>70</v>
      </c>
      <c r="AA714" s="11">
        <v>115822</v>
      </c>
      <c r="AB714" s="11">
        <v>128954700</v>
      </c>
      <c r="AC714" s="11">
        <v>143327150</v>
      </c>
      <c r="AD714" s="13">
        <v>0.30268863478011393</v>
      </c>
      <c r="AE714" s="13">
        <v>1.0922476330997173</v>
      </c>
      <c r="AF714" s="13">
        <v>0.19207959342596009</v>
      </c>
      <c r="AG714" s="13">
        <v>0</v>
      </c>
      <c r="AH714" s="13">
        <v>1.5870158613057912</v>
      </c>
      <c r="AI714" s="14">
        <v>0</v>
      </c>
      <c r="AJ714" s="14">
        <v>0</v>
      </c>
      <c r="AK714" s="14">
        <v>2.3162045711506859E-3</v>
      </c>
      <c r="AL714" s="11">
        <v>0</v>
      </c>
      <c r="AM714" s="12">
        <v>933783</v>
      </c>
      <c r="AN714" s="12">
        <f>Table1[[#This Row],[Column41]]+Table1[[#This Row],[Column42]]</f>
        <v>1598985</v>
      </c>
      <c r="AO714" s="12">
        <v>0</v>
      </c>
      <c r="AP714" s="31">
        <v>1598985</v>
      </c>
      <c r="AQ714" s="11">
        <v>1.5186083958331753</v>
      </c>
    </row>
    <row r="715" spans="1:43" x14ac:dyDescent="0.3">
      <c r="A715" s="28" t="s">
        <v>716</v>
      </c>
      <c r="B715" s="11">
        <v>2027</v>
      </c>
      <c r="C715" s="12">
        <v>830932</v>
      </c>
      <c r="D715" s="12">
        <v>830932</v>
      </c>
      <c r="E715" s="12">
        <v>0</v>
      </c>
      <c r="F715" s="12">
        <v>7413</v>
      </c>
      <c r="G715" s="12">
        <v>0</v>
      </c>
      <c r="H715" s="12">
        <v>823519</v>
      </c>
      <c r="I715" s="12">
        <v>0</v>
      </c>
      <c r="J715" s="12">
        <v>145061</v>
      </c>
      <c r="K715" s="12">
        <v>419</v>
      </c>
      <c r="L715" s="12">
        <f t="shared" si="11"/>
        <v>145480</v>
      </c>
      <c r="M715" s="12">
        <v>340154</v>
      </c>
      <c r="N715" s="11">
        <v>1249590</v>
      </c>
      <c r="O715" s="11">
        <v>42697</v>
      </c>
      <c r="P715" s="11">
        <v>0</v>
      </c>
      <c r="Q715" s="11">
        <v>42697</v>
      </c>
      <c r="R715" s="11">
        <v>1458</v>
      </c>
      <c r="S715" s="11">
        <v>0</v>
      </c>
      <c r="T715" s="11">
        <v>0</v>
      </c>
      <c r="U715" s="11">
        <v>1648651</v>
      </c>
      <c r="V715" s="11">
        <v>0</v>
      </c>
      <c r="W715" s="11">
        <v>0</v>
      </c>
      <c r="X715" s="11">
        <v>146289</v>
      </c>
      <c r="Y715" s="11">
        <v>0</v>
      </c>
      <c r="Z715" s="11">
        <v>73</v>
      </c>
      <c r="AA715" s="11">
        <v>52190</v>
      </c>
      <c r="AB715" s="11">
        <v>73868500</v>
      </c>
      <c r="AC715" s="11">
        <v>86250470</v>
      </c>
      <c r="AD715" s="13">
        <v>0.41304936498125727</v>
      </c>
      <c r="AE715" s="13">
        <v>1.51737846971351</v>
      </c>
      <c r="AF715" s="13">
        <v>5.1847012637231196E-2</v>
      </c>
      <c r="AG715" s="13">
        <v>1.7704509549870738E-3</v>
      </c>
      <c r="AH715" s="13">
        <v>1.9840452982869856</v>
      </c>
      <c r="AI715" s="14">
        <v>0</v>
      </c>
      <c r="AJ715" s="14">
        <v>0</v>
      </c>
      <c r="AK715" s="14">
        <v>1.6960951053368173E-3</v>
      </c>
      <c r="AL715" s="11">
        <v>0</v>
      </c>
      <c r="AM715" s="12">
        <v>944729</v>
      </c>
      <c r="AN715" s="12">
        <f>Table1[[#This Row],[Column41]]+Table1[[#This Row],[Column42]]</f>
        <v>1249590</v>
      </c>
      <c r="AO715" s="12">
        <v>0</v>
      </c>
      <c r="AP715" s="31">
        <v>1249590</v>
      </c>
      <c r="AQ715" s="11">
        <v>0.4126352113610724</v>
      </c>
    </row>
    <row r="716" spans="1:43" x14ac:dyDescent="0.3">
      <c r="A716" s="28" t="s">
        <v>717</v>
      </c>
      <c r="B716" s="11">
        <v>98</v>
      </c>
      <c r="C716" s="12">
        <v>46381</v>
      </c>
      <c r="D716" s="12">
        <v>46381</v>
      </c>
      <c r="E716" s="12">
        <v>0</v>
      </c>
      <c r="F716" s="12">
        <v>0</v>
      </c>
      <c r="G716" s="12">
        <v>101</v>
      </c>
      <c r="H716" s="12">
        <v>46280</v>
      </c>
      <c r="I716" s="12">
        <v>10821</v>
      </c>
      <c r="J716" s="12">
        <v>2941</v>
      </c>
      <c r="K716" s="12">
        <v>8149</v>
      </c>
      <c r="L716" s="12">
        <f t="shared" si="11"/>
        <v>11090</v>
      </c>
      <c r="M716" s="12">
        <v>29615</v>
      </c>
      <c r="N716" s="11">
        <v>19037</v>
      </c>
      <c r="O716" s="11">
        <v>10207</v>
      </c>
      <c r="P716" s="11">
        <v>0</v>
      </c>
      <c r="Q716" s="11">
        <v>10207</v>
      </c>
      <c r="R716" s="11">
        <v>248</v>
      </c>
      <c r="S716" s="11">
        <v>174</v>
      </c>
      <c r="T716" s="11">
        <v>0</v>
      </c>
      <c r="U716" s="11">
        <v>59280</v>
      </c>
      <c r="V716" s="11">
        <v>0</v>
      </c>
      <c r="W716" s="11">
        <v>0</v>
      </c>
      <c r="X716" s="11">
        <v>4041</v>
      </c>
      <c r="Y716" s="11">
        <v>0</v>
      </c>
      <c r="Z716" s="11">
        <v>1410</v>
      </c>
      <c r="AA716" s="11">
        <v>1058</v>
      </c>
      <c r="AB716" s="11">
        <v>4411549</v>
      </c>
      <c r="AC716" s="11">
        <v>3320350</v>
      </c>
      <c r="AD716" s="13">
        <v>0.63990924805531546</v>
      </c>
      <c r="AE716" s="13">
        <v>0.41134399308556613</v>
      </c>
      <c r="AF716" s="13">
        <v>0.22054883318928262</v>
      </c>
      <c r="AG716" s="13">
        <v>5.3586862575626618E-3</v>
      </c>
      <c r="AH716" s="13">
        <v>1.2771607605877269</v>
      </c>
      <c r="AI716" s="14">
        <v>0</v>
      </c>
      <c r="AJ716" s="14">
        <v>0</v>
      </c>
      <c r="AK716" s="14">
        <v>1.2170403722499134E-3</v>
      </c>
      <c r="AL716" s="11">
        <v>0</v>
      </c>
      <c r="AM716" s="12">
        <v>12745</v>
      </c>
      <c r="AN716" s="12">
        <f>Table1[[#This Row],[Column41]]+Table1[[#This Row],[Column42]]</f>
        <v>23502.125622138163</v>
      </c>
      <c r="AO716" s="12">
        <v>4465.1256221381645</v>
      </c>
      <c r="AP716" s="31">
        <v>19037</v>
      </c>
      <c r="AQ716" s="11">
        <v>6.6568416845681169E-2</v>
      </c>
    </row>
    <row r="717" spans="1:43" x14ac:dyDescent="0.3">
      <c r="A717" s="28" t="s">
        <v>718</v>
      </c>
      <c r="B717" s="11">
        <v>91</v>
      </c>
      <c r="C717" s="12">
        <v>41180</v>
      </c>
      <c r="D717" s="12">
        <v>41180</v>
      </c>
      <c r="E717" s="12">
        <v>0</v>
      </c>
      <c r="F717" s="12">
        <v>0</v>
      </c>
      <c r="G717" s="12">
        <v>0</v>
      </c>
      <c r="H717" s="12">
        <v>41180</v>
      </c>
      <c r="I717" s="12">
        <v>0</v>
      </c>
      <c r="J717" s="12">
        <v>1982</v>
      </c>
      <c r="K717" s="12">
        <v>0</v>
      </c>
      <c r="L717" s="12">
        <f t="shared" si="11"/>
        <v>1982</v>
      </c>
      <c r="M717" s="12">
        <v>20011</v>
      </c>
      <c r="N717" s="11">
        <v>2665</v>
      </c>
      <c r="O717" s="11">
        <v>12619</v>
      </c>
      <c r="P717" s="11">
        <v>0</v>
      </c>
      <c r="Q717" s="11">
        <v>12619</v>
      </c>
      <c r="R717" s="11">
        <v>383</v>
      </c>
      <c r="S717" s="11">
        <v>0</v>
      </c>
      <c r="T717" s="11">
        <v>0</v>
      </c>
      <c r="U717" s="11">
        <v>35679</v>
      </c>
      <c r="V717" s="11">
        <v>0</v>
      </c>
      <c r="W717" s="11">
        <v>0</v>
      </c>
      <c r="X717" s="11">
        <v>6438</v>
      </c>
      <c r="Y717" s="11">
        <v>0</v>
      </c>
      <c r="Z717" s="11">
        <v>0</v>
      </c>
      <c r="AA717" s="11">
        <v>713</v>
      </c>
      <c r="AB717" s="11">
        <v>4516500</v>
      </c>
      <c r="AC717" s="11">
        <v>4188500</v>
      </c>
      <c r="AD717" s="13">
        <v>0.48593977659057797</v>
      </c>
      <c r="AE717" s="13">
        <v>6.4715881495871777E-2</v>
      </c>
      <c r="AF717" s="13">
        <v>0.30643516270033999</v>
      </c>
      <c r="AG717" s="13">
        <v>9.3006313744536176E-3</v>
      </c>
      <c r="AH717" s="13">
        <v>0.86639145216124336</v>
      </c>
      <c r="AI717" s="14">
        <v>0</v>
      </c>
      <c r="AJ717" s="14">
        <v>0</v>
      </c>
      <c r="AK717" s="14">
        <v>1.537065775337233E-3</v>
      </c>
      <c r="AL717" s="11">
        <v>0</v>
      </c>
      <c r="AM717" s="12">
        <v>12541</v>
      </c>
      <c r="AN717" s="12">
        <f>Table1[[#This Row],[Column41]]+Table1[[#This Row],[Column42]]</f>
        <v>2665</v>
      </c>
      <c r="AO717" s="12">
        <v>0</v>
      </c>
      <c r="AP717" s="31">
        <v>2665</v>
      </c>
      <c r="AQ717" s="11">
        <v>0.66365955688411815</v>
      </c>
    </row>
    <row r="718" spans="1:43" x14ac:dyDescent="0.3">
      <c r="A718" s="28" t="s">
        <v>719</v>
      </c>
      <c r="B718" s="11">
        <v>9257</v>
      </c>
      <c r="C718" s="12">
        <v>13247449</v>
      </c>
      <c r="D718" s="12">
        <v>13247449</v>
      </c>
      <c r="E718" s="12">
        <v>0</v>
      </c>
      <c r="F718" s="12">
        <v>1884446</v>
      </c>
      <c r="G718" s="12">
        <v>784301</v>
      </c>
      <c r="H718" s="12">
        <v>10578702</v>
      </c>
      <c r="I718" s="12">
        <v>1349433</v>
      </c>
      <c r="J718" s="12">
        <v>2593141</v>
      </c>
      <c r="K718" s="12">
        <v>11914</v>
      </c>
      <c r="L718" s="12">
        <f t="shared" si="11"/>
        <v>2605055</v>
      </c>
      <c r="M718" s="12">
        <v>4324100</v>
      </c>
      <c r="N718" s="11">
        <v>6775247</v>
      </c>
      <c r="O718" s="11">
        <v>3351222</v>
      </c>
      <c r="P718" s="11">
        <v>0</v>
      </c>
      <c r="Q718" s="11">
        <v>3351222</v>
      </c>
      <c r="R718" s="11">
        <v>1109975</v>
      </c>
      <c r="S718" s="11">
        <v>1094131</v>
      </c>
      <c r="T718" s="11">
        <v>0</v>
      </c>
      <c r="U718" s="11">
        <v>19534079</v>
      </c>
      <c r="V718" s="11">
        <v>0</v>
      </c>
      <c r="W718" s="11">
        <v>0</v>
      </c>
      <c r="X718" s="11">
        <v>2586395</v>
      </c>
      <c r="Y718" s="11">
        <v>0</v>
      </c>
      <c r="Z718" s="11">
        <v>2062</v>
      </c>
      <c r="AA718" s="11">
        <v>932960</v>
      </c>
      <c r="AB718" s="11">
        <v>1149497524</v>
      </c>
      <c r="AC718" s="11">
        <v>1158162000</v>
      </c>
      <c r="AD718" s="13">
        <v>0.40875525182579109</v>
      </c>
      <c r="AE718" s="13">
        <v>0.64046108870445539</v>
      </c>
      <c r="AF718" s="13">
        <v>0.31678952673021699</v>
      </c>
      <c r="AG718" s="13">
        <v>0.10492544359411958</v>
      </c>
      <c r="AH718" s="13">
        <v>1.4709313108545832</v>
      </c>
      <c r="AI718" s="14">
        <v>0</v>
      </c>
      <c r="AJ718" s="14">
        <v>0</v>
      </c>
      <c r="AK718" s="14">
        <v>2.233189312030614E-3</v>
      </c>
      <c r="AL718" s="11">
        <v>0</v>
      </c>
      <c r="AM718" s="12">
        <v>640386</v>
      </c>
      <c r="AN718" s="12">
        <f>Table1[[#This Row],[Column41]]+Table1[[#This Row],[Column42]]</f>
        <v>7670811.106824806</v>
      </c>
      <c r="AO718" s="12">
        <v>895564.10682480619</v>
      </c>
      <c r="AP718" s="31">
        <v>6775247</v>
      </c>
      <c r="AQ718" s="11">
        <v>0.26503020528143623</v>
      </c>
    </row>
    <row r="719" spans="1:43" x14ac:dyDescent="0.3">
      <c r="A719" s="28" t="s">
        <v>720</v>
      </c>
      <c r="B719" s="11">
        <v>3497</v>
      </c>
      <c r="C719" s="12">
        <v>4716373</v>
      </c>
      <c r="D719" s="12">
        <v>4716373</v>
      </c>
      <c r="E719" s="12">
        <v>0</v>
      </c>
      <c r="F719" s="12">
        <v>0</v>
      </c>
      <c r="G719" s="12">
        <v>0</v>
      </c>
      <c r="H719" s="12">
        <v>4716373</v>
      </c>
      <c r="I719" s="12">
        <v>0</v>
      </c>
      <c r="J719" s="12">
        <v>739353</v>
      </c>
      <c r="K719" s="12">
        <v>9715</v>
      </c>
      <c r="L719" s="12">
        <f t="shared" si="11"/>
        <v>749068</v>
      </c>
      <c r="M719" s="12">
        <v>2292238</v>
      </c>
      <c r="N719" s="11">
        <v>1142913</v>
      </c>
      <c r="O719" s="11">
        <v>1186934</v>
      </c>
      <c r="P719" s="11">
        <v>0</v>
      </c>
      <c r="Q719" s="11">
        <v>1186934</v>
      </c>
      <c r="R719" s="11">
        <v>17346</v>
      </c>
      <c r="S719" s="11">
        <v>0</v>
      </c>
      <c r="T719" s="11">
        <v>0</v>
      </c>
      <c r="U719" s="11">
        <v>4639433</v>
      </c>
      <c r="V719" s="11">
        <v>0</v>
      </c>
      <c r="W719" s="11">
        <v>0</v>
      </c>
      <c r="X719" s="11">
        <v>374847</v>
      </c>
      <c r="Y719" s="11">
        <v>0</v>
      </c>
      <c r="Z719" s="11">
        <v>1681</v>
      </c>
      <c r="AA719" s="11">
        <v>266004</v>
      </c>
      <c r="AB719" s="11">
        <v>440586700</v>
      </c>
      <c r="AC719" s="11">
        <v>404007000</v>
      </c>
      <c r="AD719" s="13">
        <v>0.48601711527056912</v>
      </c>
      <c r="AE719" s="13">
        <v>0.24232879799795309</v>
      </c>
      <c r="AF719" s="13">
        <v>0.25166245333013315</v>
      </c>
      <c r="AG719" s="13">
        <v>3.6778261600598594E-3</v>
      </c>
      <c r="AH719" s="13">
        <v>0.98368619275871516</v>
      </c>
      <c r="AI719" s="14">
        <v>0</v>
      </c>
      <c r="AJ719" s="14">
        <v>0</v>
      </c>
      <c r="AK719" s="14">
        <v>9.278230327692342E-4</v>
      </c>
      <c r="AL719" s="11">
        <v>0</v>
      </c>
      <c r="AM719" s="12">
        <v>106100</v>
      </c>
      <c r="AN719" s="12">
        <f>Table1[[#This Row],[Column41]]+Table1[[#This Row],[Column42]]</f>
        <v>1142913</v>
      </c>
      <c r="AO719" s="12">
        <v>0</v>
      </c>
      <c r="AP719" s="31">
        <v>1142913</v>
      </c>
      <c r="AQ719" s="11">
        <v>0.24980911487118443</v>
      </c>
    </row>
    <row r="720" spans="1:43" x14ac:dyDescent="0.3">
      <c r="A720" s="28" t="s">
        <v>721</v>
      </c>
      <c r="B720" s="11">
        <v>2307</v>
      </c>
      <c r="C720" s="12">
        <v>2642419</v>
      </c>
      <c r="D720" s="12">
        <v>2642419</v>
      </c>
      <c r="E720" s="12">
        <v>0</v>
      </c>
      <c r="F720" s="12">
        <v>0</v>
      </c>
      <c r="G720" s="12">
        <v>196327</v>
      </c>
      <c r="H720" s="12">
        <v>2446092</v>
      </c>
      <c r="I720" s="12">
        <v>411647</v>
      </c>
      <c r="J720" s="12">
        <v>468189</v>
      </c>
      <c r="K720" s="12">
        <v>0</v>
      </c>
      <c r="L720" s="12">
        <f t="shared" si="11"/>
        <v>468189</v>
      </c>
      <c r="M720" s="12">
        <v>934649</v>
      </c>
      <c r="N720" s="11">
        <v>624387</v>
      </c>
      <c r="O720" s="11">
        <v>791723</v>
      </c>
      <c r="P720" s="11">
        <v>0</v>
      </c>
      <c r="Q720" s="11">
        <v>791723</v>
      </c>
      <c r="R720" s="11">
        <v>195173</v>
      </c>
      <c r="S720" s="11">
        <v>273884</v>
      </c>
      <c r="T720" s="11">
        <v>0</v>
      </c>
      <c r="U720" s="11">
        <v>2819816</v>
      </c>
      <c r="V720" s="11">
        <v>0</v>
      </c>
      <c r="W720" s="11">
        <v>0</v>
      </c>
      <c r="X720" s="11">
        <v>602922</v>
      </c>
      <c r="Y720" s="11">
        <v>0</v>
      </c>
      <c r="Z720" s="11">
        <v>0</v>
      </c>
      <c r="AA720" s="11">
        <v>168445</v>
      </c>
      <c r="AB720" s="11">
        <v>238306772</v>
      </c>
      <c r="AC720" s="11">
        <v>247537300</v>
      </c>
      <c r="AD720" s="13">
        <v>0.38209887444953011</v>
      </c>
      <c r="AE720" s="13">
        <v>0.25525900088794695</v>
      </c>
      <c r="AF720" s="13">
        <v>0.32366852922948114</v>
      </c>
      <c r="AG720" s="13">
        <v>7.9789721727555621E-2</v>
      </c>
      <c r="AH720" s="13">
        <v>1.0408161262945139</v>
      </c>
      <c r="AI720" s="14">
        <v>0</v>
      </c>
      <c r="AJ720" s="14">
        <v>0</v>
      </c>
      <c r="AK720" s="14">
        <v>2.4356814104379422E-3</v>
      </c>
      <c r="AL720" s="11">
        <v>0</v>
      </c>
      <c r="AM720" s="12">
        <v>376598</v>
      </c>
      <c r="AN720" s="12">
        <f>Table1[[#This Row],[Column41]]+Table1[[#This Row],[Column42]]</f>
        <v>727220.17270937841</v>
      </c>
      <c r="AO720" s="12">
        <v>102833.17270937846</v>
      </c>
      <c r="AP720" s="31">
        <v>624387</v>
      </c>
      <c r="AQ720" s="11">
        <v>0.43131828545758144</v>
      </c>
    </row>
    <row r="721" spans="1:43" x14ac:dyDescent="0.3">
      <c r="A721" s="28" t="s">
        <v>722</v>
      </c>
      <c r="B721" s="11">
        <v>3990</v>
      </c>
      <c r="C721" s="12">
        <v>3169177</v>
      </c>
      <c r="D721" s="12">
        <v>3169177</v>
      </c>
      <c r="E721" s="12">
        <v>0</v>
      </c>
      <c r="F721" s="12">
        <v>129214</v>
      </c>
      <c r="G721" s="12">
        <v>0</v>
      </c>
      <c r="H721" s="12">
        <v>3039963</v>
      </c>
      <c r="I721" s="12">
        <v>0</v>
      </c>
      <c r="J721" s="12">
        <v>444956</v>
      </c>
      <c r="K721" s="12">
        <v>5534</v>
      </c>
      <c r="L721" s="12">
        <f t="shared" si="11"/>
        <v>450490</v>
      </c>
      <c r="M721" s="12">
        <v>1156553</v>
      </c>
      <c r="N721" s="11">
        <v>1305937</v>
      </c>
      <c r="O721" s="11">
        <v>714726</v>
      </c>
      <c r="P721" s="11">
        <v>0</v>
      </c>
      <c r="Q721" s="11">
        <v>714726</v>
      </c>
      <c r="R721" s="11">
        <v>10093</v>
      </c>
      <c r="S721" s="11">
        <v>0</v>
      </c>
      <c r="T721" s="11">
        <v>0</v>
      </c>
      <c r="U721" s="11">
        <v>3322786</v>
      </c>
      <c r="V721" s="11">
        <v>0</v>
      </c>
      <c r="W721" s="11">
        <v>0</v>
      </c>
      <c r="X721" s="11">
        <v>427492</v>
      </c>
      <c r="Y721" s="11">
        <v>0</v>
      </c>
      <c r="Z721" s="11">
        <v>958</v>
      </c>
      <c r="AA721" s="11">
        <v>160086</v>
      </c>
      <c r="AB721" s="11">
        <v>285918200</v>
      </c>
      <c r="AC721" s="11">
        <v>301071900</v>
      </c>
      <c r="AD721" s="13">
        <v>0.38044969626275055</v>
      </c>
      <c r="AE721" s="13">
        <v>0.42958976803336091</v>
      </c>
      <c r="AF721" s="13">
        <v>0.23511009837948685</v>
      </c>
      <c r="AG721" s="13">
        <v>3.3201061986609707E-3</v>
      </c>
      <c r="AH721" s="13">
        <v>1.0484696688742594</v>
      </c>
      <c r="AI721" s="14">
        <v>0</v>
      </c>
      <c r="AJ721" s="14">
        <v>0</v>
      </c>
      <c r="AK721" s="14">
        <v>1.4199000305242702E-3</v>
      </c>
      <c r="AL721" s="11">
        <v>0</v>
      </c>
      <c r="AM721" s="12">
        <v>994602</v>
      </c>
      <c r="AN721" s="12">
        <f>Table1[[#This Row],[Column41]]+Table1[[#This Row],[Column42]]</f>
        <v>1305937</v>
      </c>
      <c r="AO721" s="12">
        <v>0</v>
      </c>
      <c r="AP721" s="31">
        <v>1305937</v>
      </c>
      <c r="AQ721" s="11">
        <v>0.83631434947612626</v>
      </c>
    </row>
    <row r="722" spans="1:43" x14ac:dyDescent="0.3">
      <c r="A722" s="28" t="s">
        <v>723</v>
      </c>
      <c r="B722" s="11">
        <v>750</v>
      </c>
      <c r="C722" s="12">
        <v>423317</v>
      </c>
      <c r="D722" s="12">
        <v>423317</v>
      </c>
      <c r="E722" s="12">
        <v>0</v>
      </c>
      <c r="F722" s="12">
        <v>0</v>
      </c>
      <c r="G722" s="12">
        <v>0</v>
      </c>
      <c r="H722" s="12">
        <v>423317</v>
      </c>
      <c r="I722" s="12">
        <v>0</v>
      </c>
      <c r="J722" s="12">
        <v>21483</v>
      </c>
      <c r="K722" s="12">
        <v>468</v>
      </c>
      <c r="L722" s="12">
        <f t="shared" si="11"/>
        <v>21951</v>
      </c>
      <c r="M722" s="12">
        <v>179848</v>
      </c>
      <c r="N722" s="11">
        <v>346415</v>
      </c>
      <c r="O722" s="11">
        <v>90267</v>
      </c>
      <c r="P722" s="11">
        <v>0</v>
      </c>
      <c r="Q722" s="11">
        <v>90267</v>
      </c>
      <c r="R722" s="11">
        <v>750</v>
      </c>
      <c r="S722" s="11">
        <v>0</v>
      </c>
      <c r="T722" s="11">
        <v>0</v>
      </c>
      <c r="U722" s="11">
        <v>617279</v>
      </c>
      <c r="V722" s="11">
        <v>0</v>
      </c>
      <c r="W722" s="11">
        <v>0</v>
      </c>
      <c r="X722" s="11">
        <v>103135</v>
      </c>
      <c r="Y722" s="11">
        <v>0</v>
      </c>
      <c r="Z722" s="11">
        <v>81</v>
      </c>
      <c r="AA722" s="11">
        <v>7729</v>
      </c>
      <c r="AB722" s="11">
        <v>40810600</v>
      </c>
      <c r="AC722" s="11">
        <v>45312100</v>
      </c>
      <c r="AD722" s="13">
        <v>0.42485418728754104</v>
      </c>
      <c r="AE722" s="13">
        <v>0.81833472315073574</v>
      </c>
      <c r="AF722" s="13">
        <v>0.21323736112653166</v>
      </c>
      <c r="AG722" s="13">
        <v>1.7717219010812228E-3</v>
      </c>
      <c r="AH722" s="13">
        <v>1.4581979934658897</v>
      </c>
      <c r="AI722" s="14">
        <v>0</v>
      </c>
      <c r="AJ722" s="14">
        <v>0</v>
      </c>
      <c r="AK722" s="14">
        <v>2.2761028511148235E-3</v>
      </c>
      <c r="AL722" s="11">
        <v>0</v>
      </c>
      <c r="AM722" s="12">
        <v>269455</v>
      </c>
      <c r="AN722" s="12">
        <f>Table1[[#This Row],[Column41]]+Table1[[#This Row],[Column42]]</f>
        <v>346415</v>
      </c>
      <c r="AO722" s="12">
        <v>0</v>
      </c>
      <c r="AP722" s="31">
        <v>346415</v>
      </c>
      <c r="AQ722" s="11">
        <v>0.50112791872749207</v>
      </c>
    </row>
    <row r="723" spans="1:43" x14ac:dyDescent="0.3">
      <c r="A723" s="28" t="s">
        <v>724</v>
      </c>
      <c r="B723" s="11">
        <v>68881</v>
      </c>
      <c r="C723" s="12">
        <v>54820684</v>
      </c>
      <c r="D723" s="12">
        <v>54820684</v>
      </c>
      <c r="E723" s="12">
        <v>16376</v>
      </c>
      <c r="F723" s="12">
        <v>703639</v>
      </c>
      <c r="G723" s="12">
        <v>0</v>
      </c>
      <c r="H723" s="12">
        <v>54100669</v>
      </c>
      <c r="I723" s="12">
        <v>0</v>
      </c>
      <c r="J723" s="12">
        <v>20844946</v>
      </c>
      <c r="K723" s="12">
        <v>26759</v>
      </c>
      <c r="L723" s="12">
        <f t="shared" si="11"/>
        <v>20871705</v>
      </c>
      <c r="M723" s="12">
        <v>26515747</v>
      </c>
      <c r="N723" s="11">
        <v>27012185</v>
      </c>
      <c r="O723" s="11">
        <v>13715201</v>
      </c>
      <c r="P723" s="11">
        <v>0</v>
      </c>
      <c r="Q723" s="11">
        <v>13715201</v>
      </c>
      <c r="R723" s="11">
        <v>3005081</v>
      </c>
      <c r="S723" s="11">
        <v>0</v>
      </c>
      <c r="T723" s="11">
        <v>17585</v>
      </c>
      <c r="U723" s="11">
        <v>71179533</v>
      </c>
      <c r="V723" s="11">
        <v>2</v>
      </c>
      <c r="W723" s="11">
        <v>2293685</v>
      </c>
      <c r="X723" s="11">
        <v>4117062</v>
      </c>
      <c r="Y723" s="11">
        <v>0</v>
      </c>
      <c r="Z723" s="11">
        <v>4631</v>
      </c>
      <c r="AA723" s="11">
        <v>7499595</v>
      </c>
      <c r="AB723" s="11">
        <v>4257915002</v>
      </c>
      <c r="AC723" s="11">
        <v>4511409950</v>
      </c>
      <c r="AD723" s="13">
        <v>0.49011865269170701</v>
      </c>
      <c r="AE723" s="13">
        <v>0.49929484236137633</v>
      </c>
      <c r="AF723" s="13">
        <v>0.25351259519544944</v>
      </c>
      <c r="AG723" s="13">
        <v>5.554609685140862E-2</v>
      </c>
      <c r="AH723" s="13">
        <v>1.2984721870999414</v>
      </c>
      <c r="AI723" s="14">
        <v>4.4332038590285951E-10</v>
      </c>
      <c r="AJ723" s="14">
        <v>5.0841865966980008E-4</v>
      </c>
      <c r="AK723" s="14">
        <v>9.1258875731299919E-4</v>
      </c>
      <c r="AL723" s="11">
        <v>0</v>
      </c>
      <c r="AM723" s="12">
        <v>13760696</v>
      </c>
      <c r="AN723" s="12">
        <f>Table1[[#This Row],[Column41]]+Table1[[#This Row],[Column42]]</f>
        <v>27012185</v>
      </c>
      <c r="AO723" s="12">
        <v>0</v>
      </c>
      <c r="AP723" s="31">
        <v>27012185</v>
      </c>
      <c r="AQ723" s="11">
        <v>0.50561563440779034</v>
      </c>
    </row>
    <row r="724" spans="1:43" x14ac:dyDescent="0.3">
      <c r="A724" s="28" t="s">
        <v>725</v>
      </c>
      <c r="B724" s="11">
        <v>8142</v>
      </c>
      <c r="C724" s="12">
        <v>6834441</v>
      </c>
      <c r="D724" s="12">
        <v>6834441</v>
      </c>
      <c r="E724" s="12">
        <v>0</v>
      </c>
      <c r="F724" s="12">
        <v>0</v>
      </c>
      <c r="G724" s="12">
        <v>315969</v>
      </c>
      <c r="H724" s="12">
        <v>6518472</v>
      </c>
      <c r="I724" s="12">
        <v>0</v>
      </c>
      <c r="J724" s="12">
        <v>765983</v>
      </c>
      <c r="K724" s="12">
        <v>3463</v>
      </c>
      <c r="L724" s="12">
        <f t="shared" si="11"/>
        <v>769446</v>
      </c>
      <c r="M724" s="12">
        <v>2054369</v>
      </c>
      <c r="N724" s="11">
        <v>3297754</v>
      </c>
      <c r="O724" s="11">
        <v>1431529</v>
      </c>
      <c r="P724" s="11">
        <v>0</v>
      </c>
      <c r="Q724" s="11">
        <v>1431529</v>
      </c>
      <c r="R724" s="11">
        <v>200941</v>
      </c>
      <c r="S724" s="11">
        <v>440790</v>
      </c>
      <c r="T724" s="11">
        <v>0</v>
      </c>
      <c r="U724" s="11">
        <v>7425383</v>
      </c>
      <c r="V724" s="11">
        <v>0</v>
      </c>
      <c r="W724" s="11">
        <v>0</v>
      </c>
      <c r="X724" s="11">
        <v>553074</v>
      </c>
      <c r="Y724" s="11">
        <v>0</v>
      </c>
      <c r="Z724" s="11">
        <v>599</v>
      </c>
      <c r="AA724" s="11">
        <v>275586</v>
      </c>
      <c r="AB724" s="11">
        <v>644205741</v>
      </c>
      <c r="AC724" s="11">
        <v>649993900</v>
      </c>
      <c r="AD724" s="13">
        <v>0.31516112978624439</v>
      </c>
      <c r="AE724" s="13">
        <v>0.50590905353279114</v>
      </c>
      <c r="AF724" s="13">
        <v>0.21961112972488031</v>
      </c>
      <c r="AG724" s="13">
        <v>3.0826396124735981E-2</v>
      </c>
      <c r="AH724" s="13">
        <v>1.0715077091686518</v>
      </c>
      <c r="AI724" s="14">
        <v>0</v>
      </c>
      <c r="AJ724" s="14">
        <v>0</v>
      </c>
      <c r="AK724" s="14">
        <v>8.5089106220842992E-4</v>
      </c>
      <c r="AL724" s="11">
        <v>0</v>
      </c>
      <c r="AM724" s="12">
        <v>510060</v>
      </c>
      <c r="AN724" s="12">
        <f>Table1[[#This Row],[Column41]]+Table1[[#This Row],[Column42]]</f>
        <v>3297754</v>
      </c>
      <c r="AO724" s="12">
        <v>0</v>
      </c>
      <c r="AP724" s="31">
        <v>3297754</v>
      </c>
      <c r="AQ724" s="11">
        <v>0.31009776518648741</v>
      </c>
    </row>
    <row r="725" spans="1:43" x14ac:dyDescent="0.3">
      <c r="A725" s="28" t="s">
        <v>726</v>
      </c>
      <c r="B725" s="11">
        <v>273</v>
      </c>
      <c r="C725" s="12">
        <v>159012</v>
      </c>
      <c r="D725" s="12">
        <v>159012</v>
      </c>
      <c r="E725" s="12">
        <v>0</v>
      </c>
      <c r="F725" s="12">
        <v>0</v>
      </c>
      <c r="G725" s="12">
        <v>0</v>
      </c>
      <c r="H725" s="12">
        <v>159012</v>
      </c>
      <c r="I725" s="12">
        <v>0</v>
      </c>
      <c r="J725" s="12">
        <v>50407</v>
      </c>
      <c r="K725" s="12">
        <v>0</v>
      </c>
      <c r="L725" s="12">
        <f t="shared" si="11"/>
        <v>50407</v>
      </c>
      <c r="M725" s="12">
        <v>114614</v>
      </c>
      <c r="N725" s="11">
        <v>50507</v>
      </c>
      <c r="O725" s="11">
        <v>56654</v>
      </c>
      <c r="P725" s="11">
        <v>0</v>
      </c>
      <c r="Q725" s="11">
        <v>56654</v>
      </c>
      <c r="R725" s="11">
        <v>7887</v>
      </c>
      <c r="S725" s="11">
        <v>0</v>
      </c>
      <c r="T725" s="11">
        <v>0</v>
      </c>
      <c r="U725" s="11">
        <v>229663</v>
      </c>
      <c r="V725" s="11">
        <v>1</v>
      </c>
      <c r="W725" s="11">
        <v>0</v>
      </c>
      <c r="X725" s="11">
        <v>23352</v>
      </c>
      <c r="Y725" s="11">
        <v>6562</v>
      </c>
      <c r="Z725" s="11">
        <v>0</v>
      </c>
      <c r="AA725" s="11">
        <v>18135</v>
      </c>
      <c r="AB725" s="11">
        <v>12801700</v>
      </c>
      <c r="AC725" s="11">
        <v>14531200</v>
      </c>
      <c r="AD725" s="13">
        <v>0.72078836817347114</v>
      </c>
      <c r="AE725" s="13">
        <v>0.31763011596609059</v>
      </c>
      <c r="AF725" s="13">
        <v>0.35628757578044423</v>
      </c>
      <c r="AG725" s="13">
        <v>4.9600030186401023E-2</v>
      </c>
      <c r="AH725" s="13">
        <v>1.4443060901064071</v>
      </c>
      <c r="AI725" s="14">
        <v>6.8817441092270421E-8</v>
      </c>
      <c r="AJ725" s="14">
        <v>0</v>
      </c>
      <c r="AK725" s="14">
        <v>1.6070248843866989E-3</v>
      </c>
      <c r="AL725" s="11">
        <v>4.5158004844747854E-4</v>
      </c>
      <c r="AM725" s="12">
        <v>70593</v>
      </c>
      <c r="AN725" s="12">
        <f>Table1[[#This Row],[Column41]]+Table1[[#This Row],[Column42]]</f>
        <v>50507</v>
      </c>
      <c r="AO725" s="12">
        <v>0</v>
      </c>
      <c r="AP725" s="31">
        <v>50507</v>
      </c>
      <c r="AQ725" s="11">
        <v>0.88840621145522447</v>
      </c>
    </row>
    <row r="726" spans="1:43" x14ac:dyDescent="0.3">
      <c r="A726" s="28" t="s">
        <v>727</v>
      </c>
      <c r="B726" s="11">
        <v>4793</v>
      </c>
      <c r="C726" s="12">
        <v>1614692</v>
      </c>
      <c r="D726" s="12">
        <v>1614692</v>
      </c>
      <c r="E726" s="12">
        <v>0</v>
      </c>
      <c r="F726" s="12">
        <v>117473</v>
      </c>
      <c r="G726" s="12">
        <v>0</v>
      </c>
      <c r="H726" s="12">
        <v>1497219</v>
      </c>
      <c r="I726" s="12">
        <v>0</v>
      </c>
      <c r="J726" s="12">
        <v>370566</v>
      </c>
      <c r="K726" s="12">
        <v>6567</v>
      </c>
      <c r="L726" s="12">
        <f t="shared" si="11"/>
        <v>377133</v>
      </c>
      <c r="M726" s="12">
        <v>819491</v>
      </c>
      <c r="N726" s="11">
        <v>1292280</v>
      </c>
      <c r="O726" s="11">
        <v>351427</v>
      </c>
      <c r="P726" s="11">
        <v>0</v>
      </c>
      <c r="Q726" s="11">
        <v>351427</v>
      </c>
      <c r="R726" s="11">
        <v>10615</v>
      </c>
      <c r="S726" s="11">
        <v>0</v>
      </c>
      <c r="T726" s="11">
        <v>0</v>
      </c>
      <c r="U726" s="11">
        <v>2667908</v>
      </c>
      <c r="V726" s="11">
        <v>0</v>
      </c>
      <c r="W726" s="11">
        <v>0</v>
      </c>
      <c r="X726" s="11">
        <v>360928</v>
      </c>
      <c r="Y726" s="11">
        <v>0</v>
      </c>
      <c r="Z726" s="11">
        <v>1136</v>
      </c>
      <c r="AA726" s="11">
        <v>133322</v>
      </c>
      <c r="AB726" s="11">
        <v>136466000</v>
      </c>
      <c r="AC726" s="11">
        <v>162946860</v>
      </c>
      <c r="AD726" s="13">
        <v>0.54734210559711038</v>
      </c>
      <c r="AE726" s="13">
        <v>0.86312022489695894</v>
      </c>
      <c r="AF726" s="13">
        <v>0.23471983724491874</v>
      </c>
      <c r="AG726" s="13">
        <v>7.0898111765880607E-3</v>
      </c>
      <c r="AH726" s="13">
        <v>1.6522719789155762</v>
      </c>
      <c r="AI726" s="14">
        <v>0</v>
      </c>
      <c r="AJ726" s="14">
        <v>0</v>
      </c>
      <c r="AK726" s="14">
        <v>2.2150043271775841E-3</v>
      </c>
      <c r="AL726" s="11">
        <v>0</v>
      </c>
      <c r="AM726" s="12">
        <v>1914183</v>
      </c>
      <c r="AN726" s="12">
        <f>Table1[[#This Row],[Column41]]+Table1[[#This Row],[Column42]]</f>
        <v>1292280</v>
      </c>
      <c r="AO726" s="12">
        <v>0</v>
      </c>
      <c r="AP726" s="31">
        <v>1292280</v>
      </c>
      <c r="AQ726" s="11">
        <v>0.55632162998348733</v>
      </c>
    </row>
    <row r="727" spans="1:43" x14ac:dyDescent="0.3">
      <c r="A727" s="28" t="s">
        <v>728</v>
      </c>
      <c r="B727" s="11">
        <v>7029</v>
      </c>
      <c r="C727" s="12">
        <v>5665484</v>
      </c>
      <c r="D727" s="12">
        <v>5665484</v>
      </c>
      <c r="E727" s="12">
        <v>6059</v>
      </c>
      <c r="F727" s="12">
        <v>121182</v>
      </c>
      <c r="G727" s="12">
        <v>0</v>
      </c>
      <c r="H727" s="12">
        <v>5538243</v>
      </c>
      <c r="I727" s="12">
        <v>0</v>
      </c>
      <c r="J727" s="12">
        <v>1742449</v>
      </c>
      <c r="K727" s="12">
        <v>4873</v>
      </c>
      <c r="L727" s="12">
        <f t="shared" si="11"/>
        <v>1747322</v>
      </c>
      <c r="M727" s="12">
        <v>2691293</v>
      </c>
      <c r="N727" s="11">
        <v>2957876</v>
      </c>
      <c r="O727" s="11">
        <v>1399327</v>
      </c>
      <c r="P727" s="11">
        <v>0</v>
      </c>
      <c r="Q727" s="11">
        <v>1399327</v>
      </c>
      <c r="R727" s="11">
        <v>55014</v>
      </c>
      <c r="S727" s="11">
        <v>0</v>
      </c>
      <c r="T727" s="11">
        <v>6671</v>
      </c>
      <c r="U727" s="11">
        <v>7271737</v>
      </c>
      <c r="V727" s="11">
        <v>0</v>
      </c>
      <c r="W727" s="11">
        <v>0</v>
      </c>
      <c r="X727" s="11">
        <v>432352</v>
      </c>
      <c r="Y727" s="11">
        <v>0</v>
      </c>
      <c r="Z727" s="11">
        <v>843</v>
      </c>
      <c r="AA727" s="11">
        <v>626898</v>
      </c>
      <c r="AB727" s="11">
        <v>466749600</v>
      </c>
      <c r="AC727" s="11">
        <v>479077000</v>
      </c>
      <c r="AD727" s="13">
        <v>0.48594707743954174</v>
      </c>
      <c r="AE727" s="13">
        <v>0.53408201843075498</v>
      </c>
      <c r="AF727" s="13">
        <v>0.25266623367735941</v>
      </c>
      <c r="AG727" s="13">
        <v>9.9334752917125523E-3</v>
      </c>
      <c r="AH727" s="13">
        <v>1.2826288048393686</v>
      </c>
      <c r="AI727" s="14">
        <v>0</v>
      </c>
      <c r="AJ727" s="14">
        <v>0</v>
      </c>
      <c r="AK727" s="14">
        <v>9.024687054481847E-4</v>
      </c>
      <c r="AL727" s="11">
        <v>0</v>
      </c>
      <c r="AM727" s="12">
        <v>1197873</v>
      </c>
      <c r="AN727" s="12">
        <f>Table1[[#This Row],[Column41]]+Table1[[#This Row],[Column42]]</f>
        <v>2957876</v>
      </c>
      <c r="AO727" s="12">
        <v>0</v>
      </c>
      <c r="AP727" s="31">
        <v>2957876</v>
      </c>
      <c r="AQ727" s="11">
        <v>0.63760442976491161</v>
      </c>
    </row>
    <row r="728" spans="1:43" x14ac:dyDescent="0.3">
      <c r="A728" s="28" t="s">
        <v>729</v>
      </c>
      <c r="B728" s="11">
        <v>93</v>
      </c>
      <c r="C728" s="12">
        <v>21176</v>
      </c>
      <c r="D728" s="12">
        <v>21176</v>
      </c>
      <c r="E728" s="12">
        <v>0</v>
      </c>
      <c r="F728" s="12">
        <v>0</v>
      </c>
      <c r="G728" s="12">
        <v>0</v>
      </c>
      <c r="H728" s="12">
        <v>21176</v>
      </c>
      <c r="I728" s="12">
        <v>0</v>
      </c>
      <c r="J728" s="12">
        <v>2016</v>
      </c>
      <c r="K728" s="12">
        <v>27</v>
      </c>
      <c r="L728" s="12">
        <f t="shared" si="11"/>
        <v>2043</v>
      </c>
      <c r="M728" s="12">
        <v>9868</v>
      </c>
      <c r="N728" s="11">
        <v>13125</v>
      </c>
      <c r="O728" s="11">
        <v>2603</v>
      </c>
      <c r="P728" s="11">
        <v>0</v>
      </c>
      <c r="Q728" s="11">
        <v>2603</v>
      </c>
      <c r="R728" s="11">
        <v>362</v>
      </c>
      <c r="S728" s="11">
        <v>0</v>
      </c>
      <c r="T728" s="11">
        <v>0</v>
      </c>
      <c r="U728" s="11">
        <v>25959</v>
      </c>
      <c r="V728" s="11">
        <v>0</v>
      </c>
      <c r="W728" s="11">
        <v>0</v>
      </c>
      <c r="X728" s="11">
        <v>7982</v>
      </c>
      <c r="Y728" s="11">
        <v>0</v>
      </c>
      <c r="Z728" s="11">
        <v>5</v>
      </c>
      <c r="AA728" s="11">
        <v>725</v>
      </c>
      <c r="AB728" s="11">
        <v>2202304</v>
      </c>
      <c r="AC728" s="11">
        <v>2084300</v>
      </c>
      <c r="AD728" s="13">
        <v>0.46599924442765395</v>
      </c>
      <c r="AE728" s="13">
        <v>0.61980544012089156</v>
      </c>
      <c r="AF728" s="13">
        <v>0.12292217604835663</v>
      </c>
      <c r="AG728" s="13">
        <v>1.7094824329429544E-2</v>
      </c>
      <c r="AH728" s="13">
        <v>1.2258216849263315</v>
      </c>
      <c r="AI728" s="14">
        <v>0</v>
      </c>
      <c r="AJ728" s="14">
        <v>0</v>
      </c>
      <c r="AK728" s="14">
        <v>3.8295830734539175E-3</v>
      </c>
      <c r="AL728" s="11">
        <v>0</v>
      </c>
      <c r="AM728" s="12">
        <v>22489</v>
      </c>
      <c r="AN728" s="12">
        <f>Table1[[#This Row],[Column41]]+Table1[[#This Row],[Column42]]</f>
        <v>13125</v>
      </c>
      <c r="AO728" s="12">
        <v>0</v>
      </c>
      <c r="AP728" s="31">
        <v>13125</v>
      </c>
      <c r="AQ728" s="11">
        <v>0.43397913294212459</v>
      </c>
    </row>
    <row r="729" spans="1:43" x14ac:dyDescent="0.3">
      <c r="A729" s="28" t="s">
        <v>730</v>
      </c>
      <c r="B729" s="11">
        <v>50010</v>
      </c>
      <c r="C729" s="12">
        <v>102157645</v>
      </c>
      <c r="D729" s="12">
        <v>102157645</v>
      </c>
      <c r="E729" s="12">
        <v>0</v>
      </c>
      <c r="F729" s="12">
        <v>11657401</v>
      </c>
      <c r="G729" s="12">
        <v>11668020</v>
      </c>
      <c r="H729" s="12">
        <v>78832224</v>
      </c>
      <c r="I729" s="12">
        <v>6039963</v>
      </c>
      <c r="J729" s="12">
        <v>34555662</v>
      </c>
      <c r="K729" s="12">
        <v>15035</v>
      </c>
      <c r="L729" s="12">
        <f t="shared" si="11"/>
        <v>34570697</v>
      </c>
      <c r="M729" s="12">
        <v>30121751</v>
      </c>
      <c r="N729" s="11">
        <v>33783493</v>
      </c>
      <c r="O729" s="11">
        <v>20408030</v>
      </c>
      <c r="P729" s="11">
        <v>0</v>
      </c>
      <c r="Q729" s="11">
        <v>20408030</v>
      </c>
      <c r="R729" s="11">
        <v>8565805</v>
      </c>
      <c r="S729" s="11">
        <v>16277352</v>
      </c>
      <c r="T729" s="11">
        <v>0</v>
      </c>
      <c r="U729" s="11">
        <v>122889509</v>
      </c>
      <c r="V729" s="11">
        <v>0</v>
      </c>
      <c r="W729" s="11">
        <v>0</v>
      </c>
      <c r="X729" s="11">
        <v>12095219</v>
      </c>
      <c r="Y729" s="11">
        <v>0</v>
      </c>
      <c r="Z729" s="11">
        <v>2602</v>
      </c>
      <c r="AA729" s="11">
        <v>12432433</v>
      </c>
      <c r="AB729" s="11">
        <v>8060720233</v>
      </c>
      <c r="AC729" s="11">
        <v>8172017200</v>
      </c>
      <c r="AD729" s="13">
        <v>0.38209946988175802</v>
      </c>
      <c r="AE729" s="13">
        <v>0.42854928208038379</v>
      </c>
      <c r="AF729" s="13">
        <v>0.2588792877389835</v>
      </c>
      <c r="AG729" s="13">
        <v>0.10865867490938731</v>
      </c>
      <c r="AH729" s="13">
        <v>1.1781867146105127</v>
      </c>
      <c r="AI729" s="14">
        <v>0</v>
      </c>
      <c r="AJ729" s="14">
        <v>0</v>
      </c>
      <c r="AK729" s="14">
        <v>1.4800775260238072E-3</v>
      </c>
      <c r="AL729" s="11">
        <v>0</v>
      </c>
      <c r="AM729" s="12">
        <v>0</v>
      </c>
      <c r="AN729" s="12">
        <f>Table1[[#This Row],[Column41]]+Table1[[#This Row],[Column42]]</f>
        <v>36404710.905742511</v>
      </c>
      <c r="AO729" s="12">
        <v>2621217.9057425135</v>
      </c>
      <c r="AP729" s="31">
        <v>33783493</v>
      </c>
      <c r="AQ729" s="11">
        <v>0.63340488422830599</v>
      </c>
    </row>
    <row r="730" spans="1:43" x14ac:dyDescent="0.3">
      <c r="A730" s="28" t="s">
        <v>731</v>
      </c>
      <c r="B730" s="11">
        <v>312</v>
      </c>
      <c r="C730" s="12">
        <v>311143</v>
      </c>
      <c r="D730" s="12">
        <v>311143</v>
      </c>
      <c r="E730" s="12">
        <v>0</v>
      </c>
      <c r="F730" s="12">
        <v>4531</v>
      </c>
      <c r="G730" s="12">
        <v>0</v>
      </c>
      <c r="H730" s="12">
        <v>306612</v>
      </c>
      <c r="I730" s="12">
        <v>0</v>
      </c>
      <c r="J730" s="12">
        <v>112322</v>
      </c>
      <c r="K730" s="12">
        <v>0</v>
      </c>
      <c r="L730" s="12">
        <f t="shared" si="11"/>
        <v>112322</v>
      </c>
      <c r="M730" s="12">
        <v>149001</v>
      </c>
      <c r="N730" s="11">
        <v>230000</v>
      </c>
      <c r="O730" s="11">
        <v>88554</v>
      </c>
      <c r="P730" s="11">
        <v>0</v>
      </c>
      <c r="Q730" s="11">
        <v>88554</v>
      </c>
      <c r="R730" s="11">
        <v>4077</v>
      </c>
      <c r="S730" s="11">
        <v>0</v>
      </c>
      <c r="T730" s="11">
        <v>0</v>
      </c>
      <c r="U730" s="11">
        <v>478681</v>
      </c>
      <c r="V730" s="11">
        <v>0</v>
      </c>
      <c r="W730" s="11">
        <v>0</v>
      </c>
      <c r="X730" s="11">
        <v>39954</v>
      </c>
      <c r="Y730" s="11">
        <v>0</v>
      </c>
      <c r="Z730" s="11">
        <v>0</v>
      </c>
      <c r="AA730" s="11">
        <v>40411</v>
      </c>
      <c r="AB730" s="11">
        <v>24986600</v>
      </c>
      <c r="AC730" s="11">
        <v>26015200</v>
      </c>
      <c r="AD730" s="13">
        <v>0.48595945364173615</v>
      </c>
      <c r="AE730" s="13">
        <v>0.75013371948912633</v>
      </c>
      <c r="AF730" s="13">
        <v>0.28881452780713085</v>
      </c>
      <c r="AG730" s="13">
        <v>1.3296935540683339E-2</v>
      </c>
      <c r="AH730" s="13">
        <v>1.5382046364786766</v>
      </c>
      <c r="AI730" s="14">
        <v>0</v>
      </c>
      <c r="AJ730" s="14">
        <v>0</v>
      </c>
      <c r="AK730" s="14">
        <v>1.535794458624189E-3</v>
      </c>
      <c r="AL730" s="11">
        <v>0</v>
      </c>
      <c r="AM730" s="12">
        <v>51887</v>
      </c>
      <c r="AN730" s="12">
        <f>Table1[[#This Row],[Column41]]+Table1[[#This Row],[Column42]]</f>
        <v>230000</v>
      </c>
      <c r="AO730" s="12">
        <v>0</v>
      </c>
      <c r="AP730" s="31">
        <v>230000</v>
      </c>
      <c r="AQ730" s="11">
        <v>0.23833112631756531</v>
      </c>
    </row>
    <row r="731" spans="1:43" x14ac:dyDescent="0.3">
      <c r="A731" s="28" t="s">
        <v>732</v>
      </c>
      <c r="B731" s="11">
        <v>353</v>
      </c>
      <c r="C731" s="12">
        <v>881110</v>
      </c>
      <c r="D731" s="12">
        <v>881110</v>
      </c>
      <c r="E731" s="12">
        <v>0</v>
      </c>
      <c r="F731" s="12">
        <v>0</v>
      </c>
      <c r="G731" s="12">
        <v>0</v>
      </c>
      <c r="H731" s="12">
        <v>881110</v>
      </c>
      <c r="I731" s="12">
        <v>0</v>
      </c>
      <c r="J731" s="12">
        <v>17018</v>
      </c>
      <c r="K731" s="12">
        <v>29327</v>
      </c>
      <c r="L731" s="12">
        <f t="shared" si="11"/>
        <v>46345</v>
      </c>
      <c r="M731" s="12">
        <v>241741</v>
      </c>
      <c r="N731" s="11">
        <v>212449</v>
      </c>
      <c r="O731" s="11">
        <v>152235</v>
      </c>
      <c r="P731" s="11">
        <v>0</v>
      </c>
      <c r="Q731" s="11">
        <v>152235</v>
      </c>
      <c r="R731" s="11">
        <v>30366</v>
      </c>
      <c r="S731" s="11">
        <v>0</v>
      </c>
      <c r="T731" s="11">
        <v>0</v>
      </c>
      <c r="U731" s="11">
        <v>636791</v>
      </c>
      <c r="V731" s="11">
        <v>2569</v>
      </c>
      <c r="W731" s="11">
        <v>0</v>
      </c>
      <c r="X731" s="11">
        <v>131727</v>
      </c>
      <c r="Y731" s="11">
        <v>0</v>
      </c>
      <c r="Z731" s="11">
        <v>5075</v>
      </c>
      <c r="AA731" s="11">
        <v>6123</v>
      </c>
      <c r="AB731" s="11">
        <v>80929600</v>
      </c>
      <c r="AC731" s="11">
        <v>79164000</v>
      </c>
      <c r="AD731" s="13">
        <v>0.27435961457706759</v>
      </c>
      <c r="AE731" s="13">
        <v>0.24111518425622228</v>
      </c>
      <c r="AF731" s="13">
        <v>0.17277638433339765</v>
      </c>
      <c r="AG731" s="13">
        <v>3.4463347368659983E-2</v>
      </c>
      <c r="AH731" s="13">
        <v>0.72271453053534751</v>
      </c>
      <c r="AI731" s="14">
        <v>3.2451619422970034E-5</v>
      </c>
      <c r="AJ731" s="14">
        <v>0</v>
      </c>
      <c r="AK731" s="14">
        <v>1.6639760497195696E-3</v>
      </c>
      <c r="AL731" s="11">
        <v>0</v>
      </c>
      <c r="AM731" s="12">
        <v>0</v>
      </c>
      <c r="AN731" s="12">
        <f>Table1[[#This Row],[Column41]]+Table1[[#This Row],[Column42]]</f>
        <v>212449</v>
      </c>
      <c r="AO731" s="12">
        <v>0</v>
      </c>
      <c r="AP731" s="31">
        <v>212449</v>
      </c>
      <c r="AQ731" s="11">
        <v>0.36691052727768064</v>
      </c>
    </row>
    <row r="732" spans="1:43" x14ac:dyDescent="0.3">
      <c r="A732" s="28" t="s">
        <v>733</v>
      </c>
      <c r="B732" s="11">
        <v>18235</v>
      </c>
      <c r="C732" s="12">
        <v>21561529</v>
      </c>
      <c r="D732" s="12">
        <v>21561529</v>
      </c>
      <c r="E732" s="12">
        <v>1196</v>
      </c>
      <c r="F732" s="12">
        <v>480733</v>
      </c>
      <c r="G732" s="12">
        <v>0</v>
      </c>
      <c r="H732" s="12">
        <v>21079600</v>
      </c>
      <c r="I732" s="12">
        <v>0</v>
      </c>
      <c r="J732" s="12">
        <v>2999661</v>
      </c>
      <c r="K732" s="12">
        <v>40196</v>
      </c>
      <c r="L732" s="12">
        <f t="shared" si="11"/>
        <v>3039857</v>
      </c>
      <c r="M732" s="12">
        <v>9215708</v>
      </c>
      <c r="N732" s="11">
        <v>7550081</v>
      </c>
      <c r="O732" s="11">
        <v>8933293</v>
      </c>
      <c r="P732" s="11">
        <v>0</v>
      </c>
      <c r="Q732" s="11">
        <v>8933293</v>
      </c>
      <c r="R732" s="11">
        <v>150087</v>
      </c>
      <c r="S732" s="11">
        <v>0</v>
      </c>
      <c r="T732" s="11">
        <v>1489</v>
      </c>
      <c r="U732" s="11">
        <v>26436823</v>
      </c>
      <c r="V732" s="11">
        <v>0</v>
      </c>
      <c r="W732" s="11">
        <v>0</v>
      </c>
      <c r="X732" s="11">
        <v>3382084</v>
      </c>
      <c r="Y732" s="11">
        <v>0</v>
      </c>
      <c r="Z732" s="11">
        <v>6956</v>
      </c>
      <c r="AA732" s="11">
        <v>1079218</v>
      </c>
      <c r="AB732" s="11">
        <v>2011848099</v>
      </c>
      <c r="AC732" s="11">
        <v>1989476525</v>
      </c>
      <c r="AD732" s="13">
        <v>0.437186094612801</v>
      </c>
      <c r="AE732" s="13">
        <v>0.35817003168940587</v>
      </c>
      <c r="AF732" s="13">
        <v>0.42378854437465607</v>
      </c>
      <c r="AG732" s="13">
        <v>7.120011764929126E-3</v>
      </c>
      <c r="AH732" s="13">
        <v>1.226264682441792</v>
      </c>
      <c r="AI732" s="14">
        <v>0</v>
      </c>
      <c r="AJ732" s="14">
        <v>0</v>
      </c>
      <c r="AK732" s="14">
        <v>1.6999868847409497E-3</v>
      </c>
      <c r="AL732" s="11">
        <v>0</v>
      </c>
      <c r="AM732" s="12">
        <v>107565</v>
      </c>
      <c r="AN732" s="12">
        <f>Table1[[#This Row],[Column41]]+Table1[[#This Row],[Column42]]</f>
        <v>7550081</v>
      </c>
      <c r="AO732" s="12">
        <v>0</v>
      </c>
      <c r="AP732" s="31">
        <v>7550081</v>
      </c>
      <c r="AQ732" s="11">
        <v>0.50208010154667926</v>
      </c>
    </row>
    <row r="733" spans="1:43" x14ac:dyDescent="0.3">
      <c r="A733" s="28" t="s">
        <v>734</v>
      </c>
      <c r="B733" s="11">
        <v>311527</v>
      </c>
      <c r="C733" s="12">
        <v>351910499</v>
      </c>
      <c r="D733" s="12">
        <v>351910499</v>
      </c>
      <c r="E733" s="12">
        <v>0</v>
      </c>
      <c r="F733" s="12">
        <v>29833780</v>
      </c>
      <c r="G733" s="12">
        <v>31993904</v>
      </c>
      <c r="H733" s="12">
        <v>290082815</v>
      </c>
      <c r="I733" s="12">
        <v>68597894</v>
      </c>
      <c r="J733" s="12">
        <v>100360261</v>
      </c>
      <c r="K733" s="12">
        <v>7445</v>
      </c>
      <c r="L733" s="12">
        <f t="shared" si="11"/>
        <v>100367706</v>
      </c>
      <c r="M733" s="12">
        <v>126814207</v>
      </c>
      <c r="N733" s="11">
        <v>130917306</v>
      </c>
      <c r="O733" s="11">
        <v>105988232</v>
      </c>
      <c r="P733" s="11">
        <v>0</v>
      </c>
      <c r="Q733" s="11">
        <v>105988232</v>
      </c>
      <c r="R733" s="11">
        <v>31459329</v>
      </c>
      <c r="S733" s="11">
        <v>44632775</v>
      </c>
      <c r="T733" s="11">
        <v>0</v>
      </c>
      <c r="U733" s="11">
        <v>480434026</v>
      </c>
      <c r="V733" s="11">
        <v>-305</v>
      </c>
      <c r="W733" s="11">
        <v>0</v>
      </c>
      <c r="X733" s="11">
        <v>51619561</v>
      </c>
      <c r="Y733" s="11">
        <v>0</v>
      </c>
      <c r="Z733" s="11">
        <v>1288</v>
      </c>
      <c r="AA733" s="11">
        <v>36107616</v>
      </c>
      <c r="AB733" s="11">
        <v>28797202150</v>
      </c>
      <c r="AC733" s="11">
        <v>29270687500</v>
      </c>
      <c r="AD733" s="13">
        <v>0.43716552805790992</v>
      </c>
      <c r="AE733" s="13">
        <v>0.45131010604678529</v>
      </c>
      <c r="AF733" s="13">
        <v>0.36537232307263701</v>
      </c>
      <c r="AG733" s="13">
        <v>0.10844947502319295</v>
      </c>
      <c r="AH733" s="13">
        <v>1.3622974322005252</v>
      </c>
      <c r="AI733" s="14">
        <v>-1.0419980740117567E-8</v>
      </c>
      <c r="AJ733" s="14">
        <v>0</v>
      </c>
      <c r="AK733" s="14">
        <v>1.7635240374863077E-3</v>
      </c>
      <c r="AL733" s="11">
        <v>0</v>
      </c>
      <c r="AM733" s="12">
        <v>70931877</v>
      </c>
      <c r="AN733" s="12">
        <f>Table1[[#This Row],[Column41]]+Table1[[#This Row],[Column42]]</f>
        <v>165358943.58540833</v>
      </c>
      <c r="AO733" s="12">
        <v>34441637.585408337</v>
      </c>
      <c r="AP733" s="31">
        <v>130917306</v>
      </c>
      <c r="AQ733" s="11">
        <v>0.38689078949895161</v>
      </c>
    </row>
    <row r="734" spans="1:43" x14ac:dyDescent="0.3">
      <c r="A734" s="28" t="s">
        <v>735</v>
      </c>
      <c r="B734" s="11">
        <v>5544</v>
      </c>
      <c r="C734" s="12">
        <v>5026915</v>
      </c>
      <c r="D734" s="12">
        <v>5026915</v>
      </c>
      <c r="E734" s="12">
        <v>0</v>
      </c>
      <c r="F734" s="12">
        <v>0</v>
      </c>
      <c r="G734" s="12">
        <v>394487</v>
      </c>
      <c r="H734" s="12">
        <v>4632428</v>
      </c>
      <c r="I734" s="12">
        <v>1347102</v>
      </c>
      <c r="J734" s="12">
        <v>1050268</v>
      </c>
      <c r="K734" s="12">
        <v>5050</v>
      </c>
      <c r="L734" s="12">
        <f t="shared" si="11"/>
        <v>1055318</v>
      </c>
      <c r="M734" s="12">
        <v>1270911</v>
      </c>
      <c r="N734" s="11">
        <v>1811820</v>
      </c>
      <c r="O734" s="11">
        <v>1583431</v>
      </c>
      <c r="P734" s="11">
        <v>0</v>
      </c>
      <c r="Q734" s="11">
        <v>1583431</v>
      </c>
      <c r="R734" s="11">
        <v>200817</v>
      </c>
      <c r="S734" s="11">
        <v>550325</v>
      </c>
      <c r="T734" s="11">
        <v>0</v>
      </c>
      <c r="U734" s="11">
        <v>5417304</v>
      </c>
      <c r="V734" s="11">
        <v>15209</v>
      </c>
      <c r="W734" s="11">
        <v>0</v>
      </c>
      <c r="X734" s="11">
        <v>1479780</v>
      </c>
      <c r="Y734" s="11">
        <v>0</v>
      </c>
      <c r="Z734" s="11">
        <v>874</v>
      </c>
      <c r="AA734" s="11">
        <v>377865</v>
      </c>
      <c r="AB734" s="11">
        <v>443745600</v>
      </c>
      <c r="AC734" s="11">
        <v>468582000</v>
      </c>
      <c r="AD734" s="13">
        <v>0.27435094511992414</v>
      </c>
      <c r="AE734" s="13">
        <v>0.39111671028670064</v>
      </c>
      <c r="AF734" s="13">
        <v>0.34181448691701199</v>
      </c>
      <c r="AG734" s="13">
        <v>4.335026901659346E-2</v>
      </c>
      <c r="AH734" s="13">
        <v>1.0506324113402303</v>
      </c>
      <c r="AI734" s="14">
        <v>3.2457499434463977E-5</v>
      </c>
      <c r="AJ734" s="14">
        <v>0</v>
      </c>
      <c r="AK734" s="14">
        <v>3.1579958257039321E-3</v>
      </c>
      <c r="AL734" s="11">
        <v>0</v>
      </c>
      <c r="AM734" s="12">
        <v>666739</v>
      </c>
      <c r="AN734" s="12">
        <f>Table1[[#This Row],[Column41]]+Table1[[#This Row],[Column42]]</f>
        <v>2333001.3563156165</v>
      </c>
      <c r="AO734" s="12">
        <v>521181.35631561669</v>
      </c>
      <c r="AP734" s="31">
        <v>1811820</v>
      </c>
      <c r="AQ734" s="11">
        <v>0.51652966601479966</v>
      </c>
    </row>
    <row r="735" spans="1:43" x14ac:dyDescent="0.3">
      <c r="A735" s="28" t="s">
        <v>736</v>
      </c>
      <c r="B735" s="11">
        <v>12066</v>
      </c>
      <c r="C735" s="12">
        <v>7112115</v>
      </c>
      <c r="D735" s="12">
        <v>7112115</v>
      </c>
      <c r="E735" s="12">
        <v>0</v>
      </c>
      <c r="F735" s="12">
        <v>670554</v>
      </c>
      <c r="G735" s="12">
        <v>0</v>
      </c>
      <c r="H735" s="12">
        <v>6441561</v>
      </c>
      <c r="I735" s="12">
        <v>0</v>
      </c>
      <c r="J735" s="12">
        <v>1467974</v>
      </c>
      <c r="K735" s="12">
        <v>2096</v>
      </c>
      <c r="L735" s="12">
        <f t="shared" si="11"/>
        <v>1470070</v>
      </c>
      <c r="M735" s="12">
        <v>3766566</v>
      </c>
      <c r="N735" s="11">
        <v>3330444</v>
      </c>
      <c r="O735" s="11">
        <v>2374590</v>
      </c>
      <c r="P735" s="11">
        <v>0</v>
      </c>
      <c r="Q735" s="11">
        <v>2374590</v>
      </c>
      <c r="R735" s="11">
        <v>31554</v>
      </c>
      <c r="S735" s="11">
        <v>0</v>
      </c>
      <c r="T735" s="11">
        <v>0</v>
      </c>
      <c r="U735" s="11">
        <v>10492412</v>
      </c>
      <c r="V735" s="11">
        <v>0</v>
      </c>
      <c r="W735" s="11">
        <v>0</v>
      </c>
      <c r="X735" s="11">
        <v>1154191</v>
      </c>
      <c r="Y735" s="11">
        <v>0</v>
      </c>
      <c r="Z735" s="11">
        <v>363</v>
      </c>
      <c r="AA735" s="11">
        <v>528148</v>
      </c>
      <c r="AB735" s="11">
        <v>618239600</v>
      </c>
      <c r="AC735" s="11">
        <v>657359000</v>
      </c>
      <c r="AD735" s="13">
        <v>0.58472876372668059</v>
      </c>
      <c r="AE735" s="13">
        <v>0.51702436723024126</v>
      </c>
      <c r="AF735" s="13">
        <v>0.36863580116682898</v>
      </c>
      <c r="AG735" s="13">
        <v>4.8985020866836471E-3</v>
      </c>
      <c r="AH735" s="13">
        <v>1.4752874342104343</v>
      </c>
      <c r="AI735" s="14">
        <v>0</v>
      </c>
      <c r="AJ735" s="14">
        <v>0</v>
      </c>
      <c r="AK735" s="14">
        <v>1.755800103139989E-3</v>
      </c>
      <c r="AL735" s="11">
        <v>0</v>
      </c>
      <c r="AM735" s="12">
        <v>3228416</v>
      </c>
      <c r="AN735" s="12">
        <f>Table1[[#This Row],[Column41]]+Table1[[#This Row],[Column42]]</f>
        <v>3330444</v>
      </c>
      <c r="AO735" s="12">
        <v>0</v>
      </c>
      <c r="AP735" s="31">
        <v>3330444</v>
      </c>
      <c r="AQ735" s="11">
        <v>0.2888979214262688</v>
      </c>
    </row>
    <row r="736" spans="1:43" x14ac:dyDescent="0.3">
      <c r="A736" s="28" t="s">
        <v>737</v>
      </c>
      <c r="B736" s="11">
        <v>58</v>
      </c>
      <c r="C736" s="12">
        <v>74937</v>
      </c>
      <c r="D736" s="12">
        <v>74937</v>
      </c>
      <c r="E736" s="12">
        <v>0</v>
      </c>
      <c r="F736" s="12">
        <v>0</v>
      </c>
      <c r="G736" s="12">
        <v>0</v>
      </c>
      <c r="H736" s="12">
        <v>74937</v>
      </c>
      <c r="I736" s="12">
        <v>0</v>
      </c>
      <c r="J736" s="12">
        <v>18011</v>
      </c>
      <c r="K736" s="12">
        <v>0</v>
      </c>
      <c r="L736" s="12">
        <f t="shared" si="11"/>
        <v>18011</v>
      </c>
      <c r="M736" s="12">
        <v>36419</v>
      </c>
      <c r="N736" s="11">
        <v>21025</v>
      </c>
      <c r="O736" s="11">
        <v>10445</v>
      </c>
      <c r="P736" s="11">
        <v>0</v>
      </c>
      <c r="Q736" s="11">
        <v>10445</v>
      </c>
      <c r="R736" s="11">
        <v>997</v>
      </c>
      <c r="S736" s="11">
        <v>0</v>
      </c>
      <c r="T736" s="11">
        <v>0</v>
      </c>
      <c r="U736" s="11">
        <v>68885</v>
      </c>
      <c r="V736" s="11">
        <v>0</v>
      </c>
      <c r="W736" s="11">
        <v>0</v>
      </c>
      <c r="X736" s="11">
        <v>10282</v>
      </c>
      <c r="Y736" s="11">
        <v>0</v>
      </c>
      <c r="Z736" s="11">
        <v>0</v>
      </c>
      <c r="AA736" s="11">
        <v>6480</v>
      </c>
      <c r="AB736" s="11">
        <v>6480000</v>
      </c>
      <c r="AC736" s="11">
        <v>6343300</v>
      </c>
      <c r="AD736" s="13">
        <v>0.4859949023846698</v>
      </c>
      <c r="AE736" s="13">
        <v>0.28056901130282769</v>
      </c>
      <c r="AF736" s="13">
        <v>0.13938374901583997</v>
      </c>
      <c r="AG736" s="13">
        <v>1.3304509120994968E-2</v>
      </c>
      <c r="AH736" s="13">
        <v>0.9192521718243325</v>
      </c>
      <c r="AI736" s="14">
        <v>0</v>
      </c>
      <c r="AJ736" s="14">
        <v>0</v>
      </c>
      <c r="AK736" s="14">
        <v>1.6209228634937651E-3</v>
      </c>
      <c r="AL736" s="11">
        <v>0</v>
      </c>
      <c r="AM736" s="12">
        <v>570</v>
      </c>
      <c r="AN736" s="12">
        <f>Table1[[#This Row],[Column41]]+Table1[[#This Row],[Column42]]</f>
        <v>21025</v>
      </c>
      <c r="AO736" s="12">
        <v>0</v>
      </c>
      <c r="AP736" s="31">
        <v>21025</v>
      </c>
      <c r="AQ736" s="11">
        <v>0.36964897646131434</v>
      </c>
    </row>
    <row r="737" spans="1:43" x14ac:dyDescent="0.3">
      <c r="A737" s="28" t="s">
        <v>738</v>
      </c>
      <c r="B737" s="11">
        <v>797</v>
      </c>
      <c r="C737" s="12">
        <v>702199</v>
      </c>
      <c r="D737" s="12">
        <v>702199</v>
      </c>
      <c r="E737" s="12">
        <v>0</v>
      </c>
      <c r="F737" s="12">
        <v>0</v>
      </c>
      <c r="G737" s="12">
        <v>0</v>
      </c>
      <c r="H737" s="12">
        <v>702199</v>
      </c>
      <c r="I737" s="12">
        <v>0</v>
      </c>
      <c r="J737" s="12">
        <v>42010</v>
      </c>
      <c r="K737" s="12">
        <v>382</v>
      </c>
      <c r="L737" s="12">
        <f t="shared" si="11"/>
        <v>42392</v>
      </c>
      <c r="M737" s="12">
        <v>340805</v>
      </c>
      <c r="N737" s="11">
        <v>260557</v>
      </c>
      <c r="O737" s="11">
        <v>273834</v>
      </c>
      <c r="P737" s="11">
        <v>0</v>
      </c>
      <c r="Q737" s="11">
        <v>273834</v>
      </c>
      <c r="R737" s="11">
        <v>2583</v>
      </c>
      <c r="S737" s="11">
        <v>0</v>
      </c>
      <c r="T737" s="11">
        <v>0</v>
      </c>
      <c r="U737" s="11">
        <v>877779</v>
      </c>
      <c r="V737" s="11">
        <v>0</v>
      </c>
      <c r="W737" s="11">
        <v>0</v>
      </c>
      <c r="X737" s="11">
        <v>144434</v>
      </c>
      <c r="Y737" s="11">
        <v>0</v>
      </c>
      <c r="Z737" s="11">
        <v>66</v>
      </c>
      <c r="AA737" s="11">
        <v>15114</v>
      </c>
      <c r="AB737" s="11">
        <v>69736400</v>
      </c>
      <c r="AC737" s="11">
        <v>68082300</v>
      </c>
      <c r="AD737" s="13">
        <v>0.48533962594649094</v>
      </c>
      <c r="AE737" s="13">
        <v>0.37105863152752994</v>
      </c>
      <c r="AF737" s="13">
        <v>0.38996637705265885</v>
      </c>
      <c r="AG737" s="13">
        <v>3.6784444295705349E-3</v>
      </c>
      <c r="AH737" s="13">
        <v>1.2500430789562502</v>
      </c>
      <c r="AI737" s="14">
        <v>0</v>
      </c>
      <c r="AJ737" s="14">
        <v>0</v>
      </c>
      <c r="AK737" s="14">
        <v>2.121461819004352E-3</v>
      </c>
      <c r="AL737" s="11">
        <v>0</v>
      </c>
      <c r="AM737" s="12">
        <v>191399</v>
      </c>
      <c r="AN737" s="12">
        <f>Table1[[#This Row],[Column41]]+Table1[[#This Row],[Column42]]</f>
        <v>260557</v>
      </c>
      <c r="AO737" s="12">
        <v>0</v>
      </c>
      <c r="AP737" s="31">
        <v>260557</v>
      </c>
      <c r="AQ737" s="11">
        <v>0.84187351816906175</v>
      </c>
    </row>
    <row r="738" spans="1:43" x14ac:dyDescent="0.3">
      <c r="A738" s="28" t="s">
        <v>739</v>
      </c>
      <c r="B738" s="11">
        <v>57</v>
      </c>
      <c r="C738" s="12">
        <v>22037</v>
      </c>
      <c r="D738" s="12">
        <v>22037</v>
      </c>
      <c r="E738" s="12">
        <v>0</v>
      </c>
      <c r="F738" s="12">
        <v>0</v>
      </c>
      <c r="G738" s="12">
        <v>0</v>
      </c>
      <c r="H738" s="12">
        <v>22037</v>
      </c>
      <c r="I738" s="12">
        <v>0</v>
      </c>
      <c r="J738" s="12">
        <v>1860</v>
      </c>
      <c r="K738" s="12">
        <v>0</v>
      </c>
      <c r="L738" s="12">
        <f t="shared" si="11"/>
        <v>1860</v>
      </c>
      <c r="M738" s="12">
        <v>6512</v>
      </c>
      <c r="N738" s="11">
        <v>17883</v>
      </c>
      <c r="O738" s="11">
        <v>1415</v>
      </c>
      <c r="P738" s="11">
        <v>0</v>
      </c>
      <c r="Q738" s="11">
        <v>1415</v>
      </c>
      <c r="R738" s="11">
        <v>881</v>
      </c>
      <c r="S738" s="11">
        <v>0</v>
      </c>
      <c r="T738" s="11">
        <v>0</v>
      </c>
      <c r="U738" s="11">
        <v>26691</v>
      </c>
      <c r="V738" s="11">
        <v>0</v>
      </c>
      <c r="W738" s="11">
        <v>0</v>
      </c>
      <c r="X738" s="11">
        <v>3657</v>
      </c>
      <c r="Y738" s="11">
        <v>0</v>
      </c>
      <c r="Z738" s="11">
        <v>0</v>
      </c>
      <c r="AA738" s="11">
        <v>669</v>
      </c>
      <c r="AB738" s="11">
        <v>2105300</v>
      </c>
      <c r="AC738" s="11">
        <v>1532200</v>
      </c>
      <c r="AD738" s="13">
        <v>0.2955030176521305</v>
      </c>
      <c r="AE738" s="13">
        <v>0.81149884285519802</v>
      </c>
      <c r="AF738" s="13">
        <v>6.4210191949902434E-2</v>
      </c>
      <c r="AG738" s="13">
        <v>3.9978218450787313E-2</v>
      </c>
      <c r="AH738" s="13">
        <v>1.2111902709080182</v>
      </c>
      <c r="AI738" s="14">
        <v>0</v>
      </c>
      <c r="AJ738" s="14">
        <v>0</v>
      </c>
      <c r="AK738" s="14">
        <v>2.3867641300091371E-3</v>
      </c>
      <c r="AL738" s="11">
        <v>0</v>
      </c>
      <c r="AM738" s="12">
        <v>17824</v>
      </c>
      <c r="AN738" s="12">
        <f>Table1[[#This Row],[Column41]]+Table1[[#This Row],[Column42]]</f>
        <v>17883</v>
      </c>
      <c r="AO738" s="12">
        <v>0</v>
      </c>
      <c r="AP738" s="31">
        <v>17883</v>
      </c>
      <c r="AQ738" s="11">
        <v>0.3320628937240902</v>
      </c>
    </row>
    <row r="739" spans="1:43" x14ac:dyDescent="0.3">
      <c r="A739" s="28" t="s">
        <v>740</v>
      </c>
      <c r="B739" s="11">
        <v>1703</v>
      </c>
      <c r="C739" s="12">
        <v>1391533</v>
      </c>
      <c r="D739" s="12">
        <v>1391533</v>
      </c>
      <c r="E739" s="12">
        <v>0</v>
      </c>
      <c r="F739" s="12">
        <v>13560</v>
      </c>
      <c r="G739" s="12">
        <v>0</v>
      </c>
      <c r="H739" s="12">
        <v>1377973</v>
      </c>
      <c r="I739" s="12">
        <v>0</v>
      </c>
      <c r="J739" s="12">
        <v>428370</v>
      </c>
      <c r="K739" s="12">
        <v>1969</v>
      </c>
      <c r="L739" s="12">
        <f t="shared" si="11"/>
        <v>430339</v>
      </c>
      <c r="M739" s="12">
        <v>878977</v>
      </c>
      <c r="N739" s="11">
        <v>425708</v>
      </c>
      <c r="O739" s="11">
        <v>427397</v>
      </c>
      <c r="P739" s="11">
        <v>0</v>
      </c>
      <c r="Q739" s="11">
        <v>427397</v>
      </c>
      <c r="R739" s="11">
        <v>12404</v>
      </c>
      <c r="S739" s="11">
        <v>0</v>
      </c>
      <c r="T739" s="11">
        <v>0</v>
      </c>
      <c r="U739" s="11">
        <v>1761683</v>
      </c>
      <c r="V739" s="11">
        <v>0</v>
      </c>
      <c r="W739" s="11">
        <v>0</v>
      </c>
      <c r="X739" s="11">
        <v>138794</v>
      </c>
      <c r="Y739" s="11">
        <v>0</v>
      </c>
      <c r="Z739" s="11">
        <v>341</v>
      </c>
      <c r="AA739" s="11">
        <v>154119</v>
      </c>
      <c r="AB739" s="11">
        <v>116179600</v>
      </c>
      <c r="AC739" s="11">
        <v>120706500</v>
      </c>
      <c r="AD739" s="13">
        <v>0.63787679439292355</v>
      </c>
      <c r="AE739" s="13">
        <v>0.30893783840467121</v>
      </c>
      <c r="AF739" s="13">
        <v>0.31016355182576144</v>
      </c>
      <c r="AG739" s="13">
        <v>9.0016277532288368E-3</v>
      </c>
      <c r="AH739" s="13">
        <v>1.2659798123765851</v>
      </c>
      <c r="AI739" s="14">
        <v>0</v>
      </c>
      <c r="AJ739" s="14">
        <v>0</v>
      </c>
      <c r="AK739" s="14">
        <v>1.1498469427909848E-3</v>
      </c>
      <c r="AL739" s="11">
        <v>0</v>
      </c>
      <c r="AM739" s="12">
        <v>337613</v>
      </c>
      <c r="AN739" s="12">
        <f>Table1[[#This Row],[Column41]]+Table1[[#This Row],[Column42]]</f>
        <v>425708</v>
      </c>
      <c r="AO739" s="12">
        <v>0</v>
      </c>
      <c r="AP739" s="31">
        <v>425708</v>
      </c>
      <c r="AQ739" s="11">
        <v>0.72932845356218357</v>
      </c>
    </row>
    <row r="740" spans="1:43" x14ac:dyDescent="0.3">
      <c r="A740" s="28" t="s">
        <v>741</v>
      </c>
      <c r="B740" s="11">
        <v>2989</v>
      </c>
      <c r="C740" s="12">
        <v>1645374</v>
      </c>
      <c r="D740" s="12">
        <v>1645374</v>
      </c>
      <c r="E740" s="12">
        <v>0</v>
      </c>
      <c r="F740" s="12">
        <v>196454</v>
      </c>
      <c r="G740" s="12">
        <v>0</v>
      </c>
      <c r="H740" s="12">
        <v>1448920</v>
      </c>
      <c r="I740" s="12">
        <v>0</v>
      </c>
      <c r="J740" s="12">
        <v>614841</v>
      </c>
      <c r="K740" s="12">
        <v>0</v>
      </c>
      <c r="L740" s="12">
        <f t="shared" si="11"/>
        <v>614841</v>
      </c>
      <c r="M740" s="12">
        <v>963108</v>
      </c>
      <c r="N740" s="11">
        <v>1059089</v>
      </c>
      <c r="O740" s="11">
        <v>178910</v>
      </c>
      <c r="P740" s="11">
        <v>0</v>
      </c>
      <c r="Q740" s="11">
        <v>178910</v>
      </c>
      <c r="R740" s="11">
        <v>1831</v>
      </c>
      <c r="S740" s="11">
        <v>0</v>
      </c>
      <c r="T740" s="11">
        <v>0</v>
      </c>
      <c r="U740" s="11">
        <v>2501626</v>
      </c>
      <c r="V740" s="11">
        <v>0</v>
      </c>
      <c r="W740" s="11">
        <v>0</v>
      </c>
      <c r="X740" s="11">
        <v>179596</v>
      </c>
      <c r="Y740" s="11">
        <v>0</v>
      </c>
      <c r="Z740" s="11">
        <v>0</v>
      </c>
      <c r="AA740" s="11">
        <v>221207</v>
      </c>
      <c r="AB740" s="11">
        <v>127476330</v>
      </c>
      <c r="AC740" s="11">
        <v>142581600</v>
      </c>
      <c r="AD740" s="13">
        <v>0.66470750628053998</v>
      </c>
      <c r="AE740" s="13">
        <v>0.73095063909670654</v>
      </c>
      <c r="AF740" s="13">
        <v>0.12347817684896337</v>
      </c>
      <c r="AG740" s="13">
        <v>1.2636998592054772E-3</v>
      </c>
      <c r="AH740" s="13">
        <v>1.5204000220854155</v>
      </c>
      <c r="AI740" s="14">
        <v>0</v>
      </c>
      <c r="AJ740" s="14">
        <v>0</v>
      </c>
      <c r="AK740" s="14">
        <v>1.2596015194106392E-3</v>
      </c>
      <c r="AL740" s="11">
        <v>0</v>
      </c>
      <c r="AM740" s="12">
        <v>1290171</v>
      </c>
      <c r="AN740" s="12">
        <f>Table1[[#This Row],[Column41]]+Table1[[#This Row],[Column42]]</f>
        <v>1059089</v>
      </c>
      <c r="AO740" s="12">
        <v>0</v>
      </c>
      <c r="AP740" s="31">
        <v>1059089</v>
      </c>
      <c r="AQ740" s="11">
        <v>0.90250976833698848</v>
      </c>
    </row>
    <row r="741" spans="1:43" x14ac:dyDescent="0.3">
      <c r="A741" s="28" t="s">
        <v>742</v>
      </c>
      <c r="B741" s="11">
        <v>1365</v>
      </c>
      <c r="C741" s="12">
        <v>949136</v>
      </c>
      <c r="D741" s="12">
        <v>949136</v>
      </c>
      <c r="E741" s="12">
        <v>0</v>
      </c>
      <c r="F741" s="12">
        <v>0</v>
      </c>
      <c r="G741" s="12">
        <v>0</v>
      </c>
      <c r="H741" s="12">
        <v>949136</v>
      </c>
      <c r="I741" s="12">
        <v>0</v>
      </c>
      <c r="J741" s="12">
        <v>126637</v>
      </c>
      <c r="K741" s="12">
        <v>37734</v>
      </c>
      <c r="L741" s="12">
        <f t="shared" si="11"/>
        <v>164371</v>
      </c>
      <c r="M741" s="12">
        <v>373424</v>
      </c>
      <c r="N741" s="11">
        <v>829403</v>
      </c>
      <c r="O741" s="11">
        <v>154236</v>
      </c>
      <c r="P741" s="11">
        <v>0</v>
      </c>
      <c r="Q741" s="11">
        <v>154236</v>
      </c>
      <c r="R741" s="11">
        <v>15262</v>
      </c>
      <c r="S741" s="11">
        <v>0</v>
      </c>
      <c r="T741" s="11">
        <v>0</v>
      </c>
      <c r="U741" s="11">
        <v>1372324</v>
      </c>
      <c r="V741" s="11">
        <v>0</v>
      </c>
      <c r="W741" s="11">
        <v>0</v>
      </c>
      <c r="X741" s="11">
        <v>147720</v>
      </c>
      <c r="Y741" s="11">
        <v>0</v>
      </c>
      <c r="Z741" s="11">
        <v>6530</v>
      </c>
      <c r="AA741" s="11">
        <v>45561</v>
      </c>
      <c r="AB741" s="11">
        <v>84235102</v>
      </c>
      <c r="AC741" s="11">
        <v>89717600</v>
      </c>
      <c r="AD741" s="13">
        <v>0.39343571416530404</v>
      </c>
      <c r="AE741" s="13">
        <v>0.87385053353787023</v>
      </c>
      <c r="AF741" s="13">
        <v>0.16250147502570758</v>
      </c>
      <c r="AG741" s="13">
        <v>1.6079887392323123E-2</v>
      </c>
      <c r="AH741" s="13">
        <v>1.4458676101212051</v>
      </c>
      <c r="AI741" s="14">
        <v>0</v>
      </c>
      <c r="AJ741" s="14">
        <v>0</v>
      </c>
      <c r="AK741" s="14">
        <v>1.6464996834511846E-3</v>
      </c>
      <c r="AL741" s="11">
        <v>0</v>
      </c>
      <c r="AM741" s="12">
        <v>395907</v>
      </c>
      <c r="AN741" s="12">
        <f>Table1[[#This Row],[Column41]]+Table1[[#This Row],[Column42]]</f>
        <v>829403</v>
      </c>
      <c r="AO741" s="12">
        <v>0</v>
      </c>
      <c r="AP741" s="31">
        <v>829403</v>
      </c>
      <c r="AQ741" s="11">
        <v>0.42262555942317254</v>
      </c>
    </row>
    <row r="742" spans="1:43" x14ac:dyDescent="0.3">
      <c r="A742" s="28" t="s">
        <v>743</v>
      </c>
      <c r="B742" s="11">
        <v>171</v>
      </c>
      <c r="C742" s="12">
        <v>59296</v>
      </c>
      <c r="D742" s="12">
        <v>59296</v>
      </c>
      <c r="E742" s="12">
        <v>0</v>
      </c>
      <c r="F742" s="12">
        <v>0</v>
      </c>
      <c r="G742" s="12">
        <v>0</v>
      </c>
      <c r="H742" s="12">
        <v>59296</v>
      </c>
      <c r="I742" s="12">
        <v>0</v>
      </c>
      <c r="J742" s="12">
        <v>1902</v>
      </c>
      <c r="K742" s="12">
        <v>0</v>
      </c>
      <c r="L742" s="12">
        <f t="shared" si="11"/>
        <v>1902</v>
      </c>
      <c r="M742" s="12">
        <v>13482</v>
      </c>
      <c r="N742" s="11">
        <v>26251</v>
      </c>
      <c r="O742" s="11">
        <v>7678</v>
      </c>
      <c r="P742" s="11">
        <v>0</v>
      </c>
      <c r="Q742" s="11">
        <v>7678</v>
      </c>
      <c r="R742" s="11">
        <v>91</v>
      </c>
      <c r="S742" s="11">
        <v>0</v>
      </c>
      <c r="T742" s="11">
        <v>0</v>
      </c>
      <c r="U742" s="11">
        <v>47501</v>
      </c>
      <c r="V742" s="11">
        <v>0</v>
      </c>
      <c r="W742" s="11">
        <v>0</v>
      </c>
      <c r="X742" s="11">
        <v>18893</v>
      </c>
      <c r="Y742" s="11">
        <v>0</v>
      </c>
      <c r="Z742" s="11">
        <v>0</v>
      </c>
      <c r="AA742" s="11">
        <v>684</v>
      </c>
      <c r="AB742" s="11">
        <v>6313035</v>
      </c>
      <c r="AC742" s="11">
        <v>5332200</v>
      </c>
      <c r="AD742" s="13">
        <v>0.2273677819751754</v>
      </c>
      <c r="AE742" s="13">
        <v>0.44271114409066381</v>
      </c>
      <c r="AF742" s="13">
        <v>0.12948596869940637</v>
      </c>
      <c r="AG742" s="13">
        <v>1.5346735024284943E-3</v>
      </c>
      <c r="AH742" s="13">
        <v>0.80109956826767414</v>
      </c>
      <c r="AI742" s="14">
        <v>0</v>
      </c>
      <c r="AJ742" s="14">
        <v>0</v>
      </c>
      <c r="AK742" s="14">
        <v>3.5431904279659429E-3</v>
      </c>
      <c r="AL742" s="11">
        <v>0</v>
      </c>
      <c r="AM742" s="12">
        <v>43319</v>
      </c>
      <c r="AN742" s="12">
        <f>Table1[[#This Row],[Column41]]+Table1[[#This Row],[Column42]]</f>
        <v>26251</v>
      </c>
      <c r="AO742" s="12">
        <v>0</v>
      </c>
      <c r="AP742" s="31">
        <v>26251</v>
      </c>
      <c r="AQ742" s="11">
        <v>0.60157799802750245</v>
      </c>
    </row>
    <row r="743" spans="1:43" x14ac:dyDescent="0.3">
      <c r="A743" s="28" t="s">
        <v>744</v>
      </c>
      <c r="B743" s="11">
        <v>592</v>
      </c>
      <c r="C743" s="12">
        <v>275125</v>
      </c>
      <c r="D743" s="12">
        <v>275125</v>
      </c>
      <c r="E743" s="12">
        <v>0</v>
      </c>
      <c r="F743" s="12">
        <v>0</v>
      </c>
      <c r="G743" s="12">
        <v>0</v>
      </c>
      <c r="H743" s="12">
        <v>275125</v>
      </c>
      <c r="I743" s="12">
        <v>0</v>
      </c>
      <c r="J743" s="12">
        <v>43971</v>
      </c>
      <c r="K743" s="12">
        <v>618</v>
      </c>
      <c r="L743" s="12">
        <f t="shared" si="11"/>
        <v>44589</v>
      </c>
      <c r="M743" s="12">
        <v>82231</v>
      </c>
      <c r="N743" s="11">
        <v>164407</v>
      </c>
      <c r="O743" s="11">
        <v>16653</v>
      </c>
      <c r="P743" s="11">
        <v>0</v>
      </c>
      <c r="Q743" s="11">
        <v>16653</v>
      </c>
      <c r="R743" s="11">
        <v>15500</v>
      </c>
      <c r="S743" s="11">
        <v>0</v>
      </c>
      <c r="T743" s="11">
        <v>0</v>
      </c>
      <c r="U743" s="11">
        <v>278791</v>
      </c>
      <c r="V743" s="11">
        <v>0</v>
      </c>
      <c r="W743" s="11">
        <v>0</v>
      </c>
      <c r="X743" s="11">
        <v>63236</v>
      </c>
      <c r="Y743" s="11">
        <v>0</v>
      </c>
      <c r="Z743" s="11">
        <v>107</v>
      </c>
      <c r="AA743" s="11">
        <v>15820</v>
      </c>
      <c r="AB743" s="11">
        <v>24079346</v>
      </c>
      <c r="AC743" s="11">
        <v>27775300</v>
      </c>
      <c r="AD743" s="13">
        <v>0.29888596092685144</v>
      </c>
      <c r="AE743" s="13">
        <v>0.59757201272149019</v>
      </c>
      <c r="AF743" s="13">
        <v>6.0528850522489776E-2</v>
      </c>
      <c r="AG743" s="13">
        <v>5.6338028169014086E-2</v>
      </c>
      <c r="AH743" s="13">
        <v>1.0133248523398455</v>
      </c>
      <c r="AI743" s="14">
        <v>0</v>
      </c>
      <c r="AJ743" s="14">
        <v>0</v>
      </c>
      <c r="AK743" s="14">
        <v>2.276699081558075E-3</v>
      </c>
      <c r="AL743" s="11">
        <v>0</v>
      </c>
      <c r="AM743" s="12">
        <v>246149</v>
      </c>
      <c r="AN743" s="12">
        <f>Table1[[#This Row],[Column41]]+Table1[[#This Row],[Column42]]</f>
        <v>164407</v>
      </c>
      <c r="AO743" s="12">
        <v>0</v>
      </c>
      <c r="AP743" s="31">
        <v>164407</v>
      </c>
      <c r="AQ743" s="11">
        <v>1.529489778862994</v>
      </c>
    </row>
    <row r="744" spans="1:43" x14ac:dyDescent="0.3">
      <c r="A744" s="28" t="s">
        <v>745</v>
      </c>
      <c r="B744" s="11">
        <v>489</v>
      </c>
      <c r="C744" s="12">
        <v>314434</v>
      </c>
      <c r="D744" s="12">
        <v>314434</v>
      </c>
      <c r="E744" s="12">
        <v>0</v>
      </c>
      <c r="F744" s="12">
        <v>0</v>
      </c>
      <c r="G744" s="12">
        <v>0</v>
      </c>
      <c r="H744" s="12">
        <v>314434</v>
      </c>
      <c r="I744" s="12">
        <v>0</v>
      </c>
      <c r="J744" s="12">
        <v>99687</v>
      </c>
      <c r="K744" s="12">
        <v>0</v>
      </c>
      <c r="L744" s="12">
        <f t="shared" si="11"/>
        <v>99687</v>
      </c>
      <c r="M744" s="12">
        <v>176402</v>
      </c>
      <c r="N744" s="11">
        <v>423044</v>
      </c>
      <c r="O744" s="11">
        <v>3313</v>
      </c>
      <c r="P744" s="11">
        <v>0</v>
      </c>
      <c r="Q744" s="11">
        <v>3313</v>
      </c>
      <c r="R744" s="11">
        <v>5967</v>
      </c>
      <c r="S744" s="11">
        <v>0</v>
      </c>
      <c r="T744" s="11">
        <v>0</v>
      </c>
      <c r="U744" s="11">
        <v>608724</v>
      </c>
      <c r="V744" s="11">
        <v>0</v>
      </c>
      <c r="W744" s="11">
        <v>0</v>
      </c>
      <c r="X744" s="11">
        <v>67138</v>
      </c>
      <c r="Y744" s="11">
        <v>0</v>
      </c>
      <c r="Z744" s="11">
        <v>0</v>
      </c>
      <c r="AA744" s="11">
        <v>35866</v>
      </c>
      <c r="AB744" s="11">
        <v>25850300</v>
      </c>
      <c r="AC744" s="11">
        <v>28948700</v>
      </c>
      <c r="AD744" s="13">
        <v>0.5610143941176845</v>
      </c>
      <c r="AE744" s="13">
        <v>1.3454142999802821</v>
      </c>
      <c r="AF744" s="13">
        <v>1.0536392374870402E-2</v>
      </c>
      <c r="AG744" s="13">
        <v>1.8976955418307181E-2</v>
      </c>
      <c r="AH744" s="13">
        <v>1.9359420418911444</v>
      </c>
      <c r="AI744" s="14">
        <v>0</v>
      </c>
      <c r="AJ744" s="14">
        <v>0</v>
      </c>
      <c r="AK744" s="14">
        <v>2.3192060437947125E-3</v>
      </c>
      <c r="AL744" s="11">
        <v>0</v>
      </c>
      <c r="AM744" s="12">
        <v>173263</v>
      </c>
      <c r="AN744" s="12">
        <f>Table1[[#This Row],[Column41]]+Table1[[#This Row],[Column42]]</f>
        <v>423044</v>
      </c>
      <c r="AO744" s="12">
        <v>0</v>
      </c>
      <c r="AP744" s="31">
        <v>423044</v>
      </c>
      <c r="AQ744" s="11">
        <v>0.66916499321982315</v>
      </c>
    </row>
    <row r="745" spans="1:43" x14ac:dyDescent="0.3">
      <c r="A745" s="28" t="s">
        <v>746</v>
      </c>
      <c r="B745" s="11">
        <v>6687</v>
      </c>
      <c r="C745" s="12">
        <v>5013045</v>
      </c>
      <c r="D745" s="12">
        <v>5013045</v>
      </c>
      <c r="E745" s="12">
        <v>0</v>
      </c>
      <c r="F745" s="12">
        <v>37968</v>
      </c>
      <c r="G745" s="12">
        <v>0</v>
      </c>
      <c r="H745" s="12">
        <v>4975077</v>
      </c>
      <c r="I745" s="12">
        <v>0</v>
      </c>
      <c r="J745" s="12">
        <v>1081193</v>
      </c>
      <c r="K745" s="12">
        <v>4949</v>
      </c>
      <c r="L745" s="12">
        <f t="shared" si="11"/>
        <v>1086142</v>
      </c>
      <c r="M745" s="12">
        <v>2335288</v>
      </c>
      <c r="N745" s="11">
        <v>3344707</v>
      </c>
      <c r="O745" s="11">
        <v>1256357</v>
      </c>
      <c r="P745" s="11">
        <v>0</v>
      </c>
      <c r="Q745" s="11">
        <v>1256357</v>
      </c>
      <c r="R745" s="11">
        <v>0</v>
      </c>
      <c r="S745" s="11">
        <v>0</v>
      </c>
      <c r="T745" s="11">
        <v>0</v>
      </c>
      <c r="U745" s="11">
        <v>6989286</v>
      </c>
      <c r="V745" s="11">
        <v>0</v>
      </c>
      <c r="W745" s="11">
        <v>274351</v>
      </c>
      <c r="X745" s="11">
        <v>981190</v>
      </c>
      <c r="Y745" s="11">
        <v>0</v>
      </c>
      <c r="Z745" s="11">
        <v>856</v>
      </c>
      <c r="AA745" s="11">
        <v>388992</v>
      </c>
      <c r="AB745" s="11">
        <v>438421502</v>
      </c>
      <c r="AC745" s="11">
        <v>466029297</v>
      </c>
      <c r="AD745" s="13">
        <v>0.46939735807104094</v>
      </c>
      <c r="AE745" s="13">
        <v>0.67229250924156547</v>
      </c>
      <c r="AF745" s="13">
        <v>0.25253016184473126</v>
      </c>
      <c r="AG745" s="13">
        <v>0</v>
      </c>
      <c r="AH745" s="13">
        <v>1.3942200291573377</v>
      </c>
      <c r="AI745" s="14">
        <v>0</v>
      </c>
      <c r="AJ745" s="14">
        <v>5.8869904052405529E-4</v>
      </c>
      <c r="AK745" s="14">
        <v>2.105425573705938E-3</v>
      </c>
      <c r="AL745" s="11">
        <v>0</v>
      </c>
      <c r="AM745" s="12">
        <v>1056747</v>
      </c>
      <c r="AN745" s="12">
        <f>Table1[[#This Row],[Column41]]+Table1[[#This Row],[Column42]]</f>
        <v>3344707</v>
      </c>
      <c r="AO745" s="12">
        <v>0</v>
      </c>
      <c r="AP745" s="31">
        <v>3344707</v>
      </c>
      <c r="AQ745" s="11">
        <v>0.53050757738691501</v>
      </c>
    </row>
    <row r="746" spans="1:43" x14ac:dyDescent="0.3">
      <c r="A746" s="28" t="s">
        <v>747</v>
      </c>
      <c r="B746" s="11">
        <v>19394</v>
      </c>
      <c r="C746" s="12">
        <v>30711444</v>
      </c>
      <c r="D746" s="12">
        <v>30711444</v>
      </c>
      <c r="E746" s="12">
        <v>0</v>
      </c>
      <c r="F746" s="12">
        <v>2264712</v>
      </c>
      <c r="G746" s="12">
        <v>2551148</v>
      </c>
      <c r="H746" s="12">
        <v>25895584</v>
      </c>
      <c r="I746" s="12">
        <v>2749845</v>
      </c>
      <c r="J746" s="12">
        <v>6741813</v>
      </c>
      <c r="K746" s="12">
        <v>9621</v>
      </c>
      <c r="L746" s="12">
        <f t="shared" si="11"/>
        <v>6751434</v>
      </c>
      <c r="M746" s="12">
        <v>6453796</v>
      </c>
      <c r="N746" s="11">
        <v>13534202</v>
      </c>
      <c r="O746" s="11">
        <v>4474152</v>
      </c>
      <c r="P746" s="11">
        <v>0</v>
      </c>
      <c r="Q746" s="11">
        <v>4474152</v>
      </c>
      <c r="R746" s="11">
        <v>1586980</v>
      </c>
      <c r="S746" s="11">
        <v>3558954</v>
      </c>
      <c r="T746" s="11">
        <v>0</v>
      </c>
      <c r="U746" s="11">
        <v>31851369</v>
      </c>
      <c r="V746" s="11">
        <v>88307</v>
      </c>
      <c r="W746" s="11">
        <v>0</v>
      </c>
      <c r="X746" s="11">
        <v>4527008</v>
      </c>
      <c r="Y746" s="11">
        <v>0</v>
      </c>
      <c r="Z746" s="11">
        <v>1665</v>
      </c>
      <c r="AA746" s="11">
        <v>2425568</v>
      </c>
      <c r="AB746" s="11">
        <v>2693356600</v>
      </c>
      <c r="AC746" s="11">
        <v>2720593400</v>
      </c>
      <c r="AD746" s="13">
        <v>0.24922380588134255</v>
      </c>
      <c r="AE746" s="13">
        <v>0.52264517378716002</v>
      </c>
      <c r="AF746" s="13">
        <v>0.17277664021788425</v>
      </c>
      <c r="AG746" s="13">
        <v>6.1283808080945384E-2</v>
      </c>
      <c r="AH746" s="13">
        <v>1.0059294279673323</v>
      </c>
      <c r="AI746" s="14">
        <v>3.2458727570242579E-5</v>
      </c>
      <c r="AJ746" s="14">
        <v>0</v>
      </c>
      <c r="AK746" s="14">
        <v>1.6639781600587577E-3</v>
      </c>
      <c r="AL746" s="11">
        <v>0</v>
      </c>
      <c r="AM746" s="12">
        <v>827165</v>
      </c>
      <c r="AN746" s="12">
        <f>Table1[[#This Row],[Column41]]+Table1[[#This Row],[Column42]]</f>
        <v>14993015.609139521</v>
      </c>
      <c r="AO746" s="12">
        <v>1458813.6091395214</v>
      </c>
      <c r="AP746" s="31">
        <v>13534202</v>
      </c>
      <c r="AQ746" s="11">
        <v>0.23455817160870851</v>
      </c>
    </row>
    <row r="747" spans="1:43" x14ac:dyDescent="0.3">
      <c r="A747" s="28" t="s">
        <v>748</v>
      </c>
      <c r="B747" s="11">
        <v>809</v>
      </c>
      <c r="C747" s="12">
        <v>438169</v>
      </c>
      <c r="D747" s="12">
        <v>438169</v>
      </c>
      <c r="E747" s="12">
        <v>0</v>
      </c>
      <c r="F747" s="12">
        <v>0</v>
      </c>
      <c r="G747" s="12">
        <v>0</v>
      </c>
      <c r="H747" s="12">
        <v>438169</v>
      </c>
      <c r="I747" s="12">
        <v>0</v>
      </c>
      <c r="J747" s="12">
        <v>32462</v>
      </c>
      <c r="K747" s="12">
        <v>0</v>
      </c>
      <c r="L747" s="12">
        <f t="shared" si="11"/>
        <v>32462</v>
      </c>
      <c r="M747" s="12">
        <v>171290</v>
      </c>
      <c r="N747" s="11">
        <v>99999</v>
      </c>
      <c r="O747" s="11">
        <v>77004</v>
      </c>
      <c r="P747" s="11">
        <v>0</v>
      </c>
      <c r="Q747" s="11">
        <v>77004</v>
      </c>
      <c r="R747" s="11">
        <v>3133</v>
      </c>
      <c r="S747" s="11">
        <v>0</v>
      </c>
      <c r="T747" s="11">
        <v>0</v>
      </c>
      <c r="U747" s="11">
        <v>351425</v>
      </c>
      <c r="V747" s="11">
        <v>0</v>
      </c>
      <c r="W747" s="11">
        <v>0</v>
      </c>
      <c r="X747" s="11">
        <v>83954</v>
      </c>
      <c r="Y747" s="11">
        <v>0</v>
      </c>
      <c r="Z747" s="11">
        <v>0</v>
      </c>
      <c r="AA747" s="11">
        <v>11679</v>
      </c>
      <c r="AB747" s="11">
        <v>41972300</v>
      </c>
      <c r="AC747" s="11">
        <v>43941100</v>
      </c>
      <c r="AD747" s="13">
        <v>0.3909222240733598</v>
      </c>
      <c r="AE747" s="13">
        <v>0.22822016162713474</v>
      </c>
      <c r="AF747" s="13">
        <v>0.17574041066346546</v>
      </c>
      <c r="AG747" s="13">
        <v>7.1502091658697904E-3</v>
      </c>
      <c r="AH747" s="13">
        <v>0.80203300552982981</v>
      </c>
      <c r="AI747" s="14">
        <v>0</v>
      </c>
      <c r="AJ747" s="14">
        <v>0</v>
      </c>
      <c r="AK747" s="14">
        <v>1.9106030572743969E-3</v>
      </c>
      <c r="AL747" s="11">
        <v>0</v>
      </c>
      <c r="AM747" s="12">
        <v>206626</v>
      </c>
      <c r="AN747" s="12">
        <f>Table1[[#This Row],[Column41]]+Table1[[#This Row],[Column42]]</f>
        <v>99999</v>
      </c>
      <c r="AO747" s="12">
        <v>0</v>
      </c>
      <c r="AP747" s="31">
        <v>99999</v>
      </c>
      <c r="AQ747" s="11">
        <v>1.1739284007563007</v>
      </c>
    </row>
    <row r="748" spans="1:43" x14ac:dyDescent="0.3">
      <c r="A748" s="28" t="s">
        <v>749</v>
      </c>
      <c r="B748" s="11">
        <v>225</v>
      </c>
      <c r="C748" s="12">
        <v>99410</v>
      </c>
      <c r="D748" s="12">
        <v>99410</v>
      </c>
      <c r="E748" s="12">
        <v>0</v>
      </c>
      <c r="F748" s="12">
        <v>0</v>
      </c>
      <c r="G748" s="12">
        <v>0</v>
      </c>
      <c r="H748" s="12">
        <v>99410</v>
      </c>
      <c r="I748" s="12">
        <v>0</v>
      </c>
      <c r="J748" s="12">
        <v>45065</v>
      </c>
      <c r="K748" s="12">
        <v>254</v>
      </c>
      <c r="L748" s="12">
        <f t="shared" si="11"/>
        <v>45319</v>
      </c>
      <c r="M748" s="12">
        <v>37075</v>
      </c>
      <c r="N748" s="11">
        <v>110502</v>
      </c>
      <c r="O748" s="11">
        <v>1863</v>
      </c>
      <c r="P748" s="11">
        <v>0</v>
      </c>
      <c r="Q748" s="11">
        <v>1863</v>
      </c>
      <c r="R748" s="11">
        <v>150</v>
      </c>
      <c r="S748" s="11">
        <v>0</v>
      </c>
      <c r="T748" s="11">
        <v>0</v>
      </c>
      <c r="U748" s="11">
        <v>149590</v>
      </c>
      <c r="V748" s="11">
        <v>0</v>
      </c>
      <c r="W748" s="11">
        <v>0</v>
      </c>
      <c r="X748" s="11">
        <v>15166</v>
      </c>
      <c r="Y748" s="11">
        <v>0</v>
      </c>
      <c r="Z748" s="11">
        <v>44</v>
      </c>
      <c r="AA748" s="11">
        <v>16213</v>
      </c>
      <c r="AB748" s="11">
        <v>7311556</v>
      </c>
      <c r="AC748" s="11">
        <v>8578300</v>
      </c>
      <c r="AD748" s="13">
        <v>0.37295040740368174</v>
      </c>
      <c r="AE748" s="13">
        <v>1.1115783120410421</v>
      </c>
      <c r="AF748" s="13">
        <v>1.8740569359219396E-2</v>
      </c>
      <c r="AG748" s="13">
        <v>1.5089025248968917E-3</v>
      </c>
      <c r="AH748" s="13">
        <v>1.5047781913288401</v>
      </c>
      <c r="AI748" s="14">
        <v>0</v>
      </c>
      <c r="AJ748" s="14">
        <v>0</v>
      </c>
      <c r="AK748" s="14">
        <v>1.7679493605959223E-3</v>
      </c>
      <c r="AL748" s="11">
        <v>0</v>
      </c>
      <c r="AM748" s="12">
        <v>58484</v>
      </c>
      <c r="AN748" s="12">
        <f>Table1[[#This Row],[Column41]]+Table1[[#This Row],[Column42]]</f>
        <v>110502</v>
      </c>
      <c r="AO748" s="12">
        <v>0</v>
      </c>
      <c r="AP748" s="31">
        <v>110502</v>
      </c>
      <c r="AQ748" s="11">
        <v>0.31238947258920213</v>
      </c>
    </row>
    <row r="749" spans="1:43" x14ac:dyDescent="0.3">
      <c r="A749" s="28" t="s">
        <v>750</v>
      </c>
      <c r="B749" s="11">
        <v>70</v>
      </c>
      <c r="C749" s="12">
        <v>20580</v>
      </c>
      <c r="D749" s="12">
        <v>20580</v>
      </c>
      <c r="E749" s="12">
        <v>0</v>
      </c>
      <c r="F749" s="12">
        <v>0</v>
      </c>
      <c r="G749" s="12">
        <v>0</v>
      </c>
      <c r="H749" s="12">
        <v>20580</v>
      </c>
      <c r="I749" s="12">
        <v>0</v>
      </c>
      <c r="J749" s="12">
        <v>8618</v>
      </c>
      <c r="K749" s="12">
        <v>0</v>
      </c>
      <c r="L749" s="12">
        <f t="shared" si="11"/>
        <v>8618</v>
      </c>
      <c r="M749" s="12">
        <v>6141</v>
      </c>
      <c r="N749" s="11">
        <v>6000</v>
      </c>
      <c r="O749" s="11">
        <v>2642</v>
      </c>
      <c r="P749" s="11">
        <v>0</v>
      </c>
      <c r="Q749" s="11">
        <v>2642</v>
      </c>
      <c r="R749" s="11">
        <v>1159</v>
      </c>
      <c r="S749" s="11">
        <v>0</v>
      </c>
      <c r="T749" s="11">
        <v>0</v>
      </c>
      <c r="U749" s="11">
        <v>15943</v>
      </c>
      <c r="V749" s="11">
        <v>0</v>
      </c>
      <c r="W749" s="11">
        <v>0</v>
      </c>
      <c r="X749" s="11">
        <v>11463</v>
      </c>
      <c r="Y749" s="11">
        <v>0</v>
      </c>
      <c r="Z749" s="11">
        <v>0</v>
      </c>
      <c r="AA749" s="11">
        <v>3101</v>
      </c>
      <c r="AB749" s="11">
        <v>1541949</v>
      </c>
      <c r="AC749" s="11">
        <v>1777500</v>
      </c>
      <c r="AD749" s="13">
        <v>0.29839650145772595</v>
      </c>
      <c r="AE749" s="13">
        <v>0.29154518950437319</v>
      </c>
      <c r="AF749" s="13">
        <v>0.12837706511175898</v>
      </c>
      <c r="AG749" s="13">
        <v>5.631681243926142E-2</v>
      </c>
      <c r="AH749" s="13">
        <v>0.77463556851311954</v>
      </c>
      <c r="AI749" s="14">
        <v>0</v>
      </c>
      <c r="AJ749" s="14">
        <v>0</v>
      </c>
      <c r="AK749" s="14">
        <v>6.4489451476793247E-3</v>
      </c>
      <c r="AL749" s="11">
        <v>0</v>
      </c>
      <c r="AM749" s="12">
        <v>20222</v>
      </c>
      <c r="AN749" s="12">
        <f>Table1[[#This Row],[Column41]]+Table1[[#This Row],[Column42]]</f>
        <v>6000</v>
      </c>
      <c r="AO749" s="12">
        <v>0</v>
      </c>
      <c r="AP749" s="31">
        <v>6000</v>
      </c>
      <c r="AQ749" s="11">
        <v>0.21234505009339447</v>
      </c>
    </row>
    <row r="750" spans="1:43" x14ac:dyDescent="0.3">
      <c r="A750" s="28" t="s">
        <v>751</v>
      </c>
      <c r="B750" s="11">
        <v>25</v>
      </c>
      <c r="C750" s="12">
        <v>12561</v>
      </c>
      <c r="D750" s="12">
        <v>12561</v>
      </c>
      <c r="E750" s="12">
        <v>0</v>
      </c>
      <c r="F750" s="12">
        <v>0</v>
      </c>
      <c r="G750" s="12">
        <v>0</v>
      </c>
      <c r="H750" s="12">
        <v>12561</v>
      </c>
      <c r="I750" s="12">
        <v>0</v>
      </c>
      <c r="J750" s="12">
        <v>849</v>
      </c>
      <c r="K750" s="12">
        <v>66</v>
      </c>
      <c r="L750" s="12">
        <f t="shared" si="11"/>
        <v>915</v>
      </c>
      <c r="M750" s="12">
        <v>7093</v>
      </c>
      <c r="N750" s="11">
        <v>2500</v>
      </c>
      <c r="O750" s="11">
        <v>880</v>
      </c>
      <c r="P750" s="11">
        <v>0</v>
      </c>
      <c r="Q750" s="11">
        <v>880</v>
      </c>
      <c r="R750" s="11">
        <v>780</v>
      </c>
      <c r="S750" s="11">
        <v>0</v>
      </c>
      <c r="T750" s="11">
        <v>0</v>
      </c>
      <c r="U750" s="11">
        <v>11253</v>
      </c>
      <c r="V750" s="11">
        <v>0</v>
      </c>
      <c r="W750" s="11">
        <v>0</v>
      </c>
      <c r="X750" s="11">
        <v>2156</v>
      </c>
      <c r="Y750" s="11">
        <v>0</v>
      </c>
      <c r="Z750" s="11">
        <v>11</v>
      </c>
      <c r="AA750" s="11">
        <v>305</v>
      </c>
      <c r="AB750" s="11">
        <v>1138700</v>
      </c>
      <c r="AC750" s="11">
        <v>1208600</v>
      </c>
      <c r="AD750" s="13">
        <v>0.56468434041875648</v>
      </c>
      <c r="AE750" s="13">
        <v>0.19902873975001989</v>
      </c>
      <c r="AF750" s="13">
        <v>7.0058116392007E-2</v>
      </c>
      <c r="AG750" s="13">
        <v>6.2096966802006208E-2</v>
      </c>
      <c r="AH750" s="13">
        <v>0.89586816336278952</v>
      </c>
      <c r="AI750" s="14">
        <v>0</v>
      </c>
      <c r="AJ750" s="14">
        <v>0</v>
      </c>
      <c r="AK750" s="14">
        <v>1.7838821777262949E-3</v>
      </c>
      <c r="AL750" s="11">
        <v>0</v>
      </c>
      <c r="AM750" s="12">
        <v>7365</v>
      </c>
      <c r="AN750" s="12">
        <f>Table1[[#This Row],[Column41]]+Table1[[#This Row],[Column42]]</f>
        <v>2500</v>
      </c>
      <c r="AO750" s="12">
        <v>0</v>
      </c>
      <c r="AP750" s="31">
        <v>2500</v>
      </c>
      <c r="AQ750" s="11">
        <v>0.72106116057610026</v>
      </c>
    </row>
    <row r="751" spans="1:43" x14ac:dyDescent="0.3">
      <c r="A751" s="28" t="s">
        <v>752</v>
      </c>
      <c r="B751" s="11">
        <v>436</v>
      </c>
      <c r="C751" s="12">
        <v>283069</v>
      </c>
      <c r="D751" s="12">
        <v>283069</v>
      </c>
      <c r="E751" s="12">
        <v>0</v>
      </c>
      <c r="F751" s="12">
        <v>0</v>
      </c>
      <c r="G751" s="12">
        <v>0</v>
      </c>
      <c r="H751" s="12">
        <v>283069</v>
      </c>
      <c r="I751" s="12">
        <v>0</v>
      </c>
      <c r="J751" s="12">
        <v>29749</v>
      </c>
      <c r="K751" s="12">
        <v>15799</v>
      </c>
      <c r="L751" s="12">
        <f t="shared" si="11"/>
        <v>45548</v>
      </c>
      <c r="M751" s="12">
        <v>178437</v>
      </c>
      <c r="N751" s="11">
        <v>198004</v>
      </c>
      <c r="O751" s="11">
        <v>44691</v>
      </c>
      <c r="P751" s="11">
        <v>0</v>
      </c>
      <c r="Q751" s="11">
        <v>44691</v>
      </c>
      <c r="R751" s="11">
        <v>535</v>
      </c>
      <c r="S751" s="11">
        <v>0</v>
      </c>
      <c r="T751" s="11">
        <v>0</v>
      </c>
      <c r="U751" s="11">
        <v>421667</v>
      </c>
      <c r="V751" s="11">
        <v>0</v>
      </c>
      <c r="W751" s="11">
        <v>0</v>
      </c>
      <c r="X751" s="11">
        <v>33083</v>
      </c>
      <c r="Y751" s="11">
        <v>0</v>
      </c>
      <c r="Z751" s="11">
        <v>2734</v>
      </c>
      <c r="AA751" s="11">
        <v>10703</v>
      </c>
      <c r="AB751" s="11">
        <v>26126100</v>
      </c>
      <c r="AC751" s="11">
        <v>26405000</v>
      </c>
      <c r="AD751" s="13">
        <v>0.63036574121503941</v>
      </c>
      <c r="AE751" s="13">
        <v>0.69949023029720669</v>
      </c>
      <c r="AF751" s="13">
        <v>0.15788023414785796</v>
      </c>
      <c r="AG751" s="13">
        <v>1.889998551589895E-3</v>
      </c>
      <c r="AH751" s="13">
        <v>1.4896262042116939</v>
      </c>
      <c r="AI751" s="14">
        <v>0</v>
      </c>
      <c r="AJ751" s="14">
        <v>0</v>
      </c>
      <c r="AK751" s="14">
        <v>1.2529066464684719E-3</v>
      </c>
      <c r="AL751" s="11">
        <v>0</v>
      </c>
      <c r="AM751" s="12">
        <v>64555</v>
      </c>
      <c r="AN751" s="12">
        <f>Table1[[#This Row],[Column41]]+Table1[[#This Row],[Column42]]</f>
        <v>198004</v>
      </c>
      <c r="AO751" s="12">
        <v>0</v>
      </c>
      <c r="AP751" s="31">
        <v>198004</v>
      </c>
      <c r="AQ751" s="11">
        <v>1.2359452880491479</v>
      </c>
    </row>
    <row r="752" spans="1:43" x14ac:dyDescent="0.3">
      <c r="A752" s="28" t="s">
        <v>753</v>
      </c>
      <c r="B752" s="11">
        <v>94</v>
      </c>
      <c r="C752" s="12">
        <v>36117</v>
      </c>
      <c r="D752" s="12">
        <v>36117</v>
      </c>
      <c r="E752" s="12">
        <v>0</v>
      </c>
      <c r="F752" s="12">
        <v>0</v>
      </c>
      <c r="G752" s="12">
        <v>0</v>
      </c>
      <c r="H752" s="12">
        <v>36117</v>
      </c>
      <c r="I752" s="12">
        <v>0</v>
      </c>
      <c r="J752" s="12">
        <v>5104</v>
      </c>
      <c r="K752" s="12">
        <v>0</v>
      </c>
      <c r="L752" s="12">
        <f t="shared" si="11"/>
        <v>5104</v>
      </c>
      <c r="M752" s="12">
        <v>21433</v>
      </c>
      <c r="N752" s="11">
        <v>43919</v>
      </c>
      <c r="O752" s="11">
        <v>4836</v>
      </c>
      <c r="P752" s="11">
        <v>0</v>
      </c>
      <c r="Q752" s="11">
        <v>4836</v>
      </c>
      <c r="R752" s="11">
        <v>784</v>
      </c>
      <c r="S752" s="11">
        <v>0</v>
      </c>
      <c r="T752" s="11">
        <v>0</v>
      </c>
      <c r="U752" s="11">
        <v>70973</v>
      </c>
      <c r="V752" s="11">
        <v>0</v>
      </c>
      <c r="W752" s="11">
        <v>0</v>
      </c>
      <c r="X752" s="11">
        <v>7807</v>
      </c>
      <c r="Y752" s="11">
        <v>0</v>
      </c>
      <c r="Z752" s="11">
        <v>0</v>
      </c>
      <c r="AA752" s="11">
        <v>1836</v>
      </c>
      <c r="AB752" s="11">
        <v>3245018</v>
      </c>
      <c r="AC752" s="11">
        <v>3522700</v>
      </c>
      <c r="AD752" s="13">
        <v>0.59343245563031255</v>
      </c>
      <c r="AE752" s="13">
        <v>1.2160201567129052</v>
      </c>
      <c r="AF752" s="13">
        <v>0.13389816429936041</v>
      </c>
      <c r="AG752" s="13">
        <v>2.1707229282609299E-2</v>
      </c>
      <c r="AH752" s="13">
        <v>1.9650580059251874</v>
      </c>
      <c r="AI752" s="14">
        <v>0</v>
      </c>
      <c r="AJ752" s="14">
        <v>0</v>
      </c>
      <c r="AK752" s="14">
        <v>2.2161978028216994E-3</v>
      </c>
      <c r="AL752" s="11">
        <v>0</v>
      </c>
      <c r="AM752" s="12">
        <v>25235</v>
      </c>
      <c r="AN752" s="12">
        <f>Table1[[#This Row],[Column41]]+Table1[[#This Row],[Column42]]</f>
        <v>43919</v>
      </c>
      <c r="AO752" s="12">
        <v>0</v>
      </c>
      <c r="AP752" s="31">
        <v>43919</v>
      </c>
      <c r="AQ752" s="11">
        <v>0.28528238465818362</v>
      </c>
    </row>
    <row r="753" spans="1:43" x14ac:dyDescent="0.3">
      <c r="A753" s="28" t="s">
        <v>754</v>
      </c>
      <c r="B753" s="11">
        <v>522</v>
      </c>
      <c r="C753" s="12">
        <v>2357755</v>
      </c>
      <c r="D753" s="12">
        <v>2357755</v>
      </c>
      <c r="E753" s="12">
        <v>0</v>
      </c>
      <c r="F753" s="12">
        <v>0</v>
      </c>
      <c r="G753" s="12">
        <v>0</v>
      </c>
      <c r="H753" s="12">
        <v>2357755</v>
      </c>
      <c r="I753" s="12">
        <v>0</v>
      </c>
      <c r="J753" s="12">
        <v>34950</v>
      </c>
      <c r="K753" s="12">
        <v>0</v>
      </c>
      <c r="L753" s="12">
        <f t="shared" si="11"/>
        <v>34950</v>
      </c>
      <c r="M753" s="12">
        <v>535889</v>
      </c>
      <c r="N753" s="11">
        <v>670146</v>
      </c>
      <c r="O753" s="11">
        <v>516586</v>
      </c>
      <c r="P753" s="11">
        <v>0</v>
      </c>
      <c r="Q753" s="11">
        <v>516586</v>
      </c>
      <c r="R753" s="11">
        <v>80960</v>
      </c>
      <c r="S753" s="11">
        <v>0</v>
      </c>
      <c r="T753" s="11">
        <v>0</v>
      </c>
      <c r="U753" s="11">
        <v>1803580</v>
      </c>
      <c r="V753" s="11">
        <v>0</v>
      </c>
      <c r="W753" s="11">
        <v>0</v>
      </c>
      <c r="X753" s="11">
        <v>297726</v>
      </c>
      <c r="Y753" s="11">
        <v>0</v>
      </c>
      <c r="Z753" s="11">
        <v>0</v>
      </c>
      <c r="AA753" s="11">
        <v>12574</v>
      </c>
      <c r="AB753" s="11">
        <v>206280444</v>
      </c>
      <c r="AC753" s="11">
        <v>206295700</v>
      </c>
      <c r="AD753" s="13">
        <v>0.22728782252608945</v>
      </c>
      <c r="AE753" s="13">
        <v>0.28423054982387908</v>
      </c>
      <c r="AF753" s="13">
        <v>0.21910079715661721</v>
      </c>
      <c r="AG753" s="13">
        <v>3.4337749257238349E-2</v>
      </c>
      <c r="AH753" s="13">
        <v>0.7649569187638241</v>
      </c>
      <c r="AI753" s="14">
        <v>0</v>
      </c>
      <c r="AJ753" s="14">
        <v>0</v>
      </c>
      <c r="AK753" s="14">
        <v>1.4432002218175172E-3</v>
      </c>
      <c r="AL753" s="11">
        <v>0</v>
      </c>
      <c r="AM753" s="12">
        <v>0</v>
      </c>
      <c r="AN753" s="12">
        <f>Table1[[#This Row],[Column41]]+Table1[[#This Row],[Column42]]</f>
        <v>670146</v>
      </c>
      <c r="AO753" s="12">
        <v>0</v>
      </c>
      <c r="AP753" s="31">
        <v>670146</v>
      </c>
      <c r="AQ753" s="11">
        <v>0.52558770148221767</v>
      </c>
    </row>
    <row r="754" spans="1:43" x14ac:dyDescent="0.3">
      <c r="A754" s="28" t="s">
        <v>755</v>
      </c>
      <c r="B754" s="11">
        <v>326</v>
      </c>
      <c r="C754" s="12">
        <v>200513</v>
      </c>
      <c r="D754" s="12">
        <v>200513</v>
      </c>
      <c r="E754" s="12">
        <v>0</v>
      </c>
      <c r="F754" s="12">
        <v>8993</v>
      </c>
      <c r="G754" s="12">
        <v>0</v>
      </c>
      <c r="H754" s="12">
        <v>191520</v>
      </c>
      <c r="I754" s="12">
        <v>0</v>
      </c>
      <c r="J754" s="12">
        <v>59791</v>
      </c>
      <c r="K754" s="12">
        <v>854</v>
      </c>
      <c r="L754" s="12">
        <f t="shared" si="11"/>
        <v>60645</v>
      </c>
      <c r="M754" s="12">
        <v>102620</v>
      </c>
      <c r="N754" s="11">
        <v>125734</v>
      </c>
      <c r="O754" s="11">
        <v>48970</v>
      </c>
      <c r="P754" s="11">
        <v>0</v>
      </c>
      <c r="Q754" s="11">
        <v>48970</v>
      </c>
      <c r="R754" s="11">
        <v>916</v>
      </c>
      <c r="S754" s="11">
        <v>0</v>
      </c>
      <c r="T754" s="11">
        <v>0</v>
      </c>
      <c r="U754" s="11">
        <v>291294</v>
      </c>
      <c r="V754" s="11">
        <v>0</v>
      </c>
      <c r="W754" s="11">
        <v>0</v>
      </c>
      <c r="X754" s="11">
        <v>41756</v>
      </c>
      <c r="Y754" s="11">
        <v>0</v>
      </c>
      <c r="Z754" s="11">
        <v>148</v>
      </c>
      <c r="AA754" s="11">
        <v>21512</v>
      </c>
      <c r="AB754" s="11">
        <v>16065815</v>
      </c>
      <c r="AC754" s="11">
        <v>18254900</v>
      </c>
      <c r="AD754" s="13">
        <v>0.53581871345029242</v>
      </c>
      <c r="AE754" s="13">
        <v>0.65650584795321643</v>
      </c>
      <c r="AF754" s="13">
        <v>0.25569131161236425</v>
      </c>
      <c r="AG754" s="13">
        <v>4.7827903091060987E-3</v>
      </c>
      <c r="AH754" s="13">
        <v>1.452798663324979</v>
      </c>
      <c r="AI754" s="14">
        <v>0</v>
      </c>
      <c r="AJ754" s="14">
        <v>0</v>
      </c>
      <c r="AK754" s="14">
        <v>2.2873858525656126E-3</v>
      </c>
      <c r="AL754" s="11">
        <v>0</v>
      </c>
      <c r="AM754" s="12">
        <v>94229</v>
      </c>
      <c r="AN754" s="12">
        <f>Table1[[#This Row],[Column41]]+Table1[[#This Row],[Column42]]</f>
        <v>125734</v>
      </c>
      <c r="AO754" s="12">
        <v>0</v>
      </c>
      <c r="AP754" s="31">
        <v>125734</v>
      </c>
      <c r="AQ754" s="11">
        <v>0.41277335224459105</v>
      </c>
    </row>
    <row r="755" spans="1:43" x14ac:dyDescent="0.3">
      <c r="A755" s="28" t="s">
        <v>756</v>
      </c>
      <c r="B755" s="11">
        <v>651</v>
      </c>
      <c r="C755" s="12">
        <v>933445</v>
      </c>
      <c r="D755" s="12">
        <v>933445</v>
      </c>
      <c r="E755" s="12">
        <v>22406</v>
      </c>
      <c r="F755" s="12">
        <v>0</v>
      </c>
      <c r="G755" s="12">
        <v>129028</v>
      </c>
      <c r="H755" s="12">
        <v>782011</v>
      </c>
      <c r="I755" s="12">
        <v>31863</v>
      </c>
      <c r="J755" s="12">
        <v>475434</v>
      </c>
      <c r="K755" s="12">
        <v>34015</v>
      </c>
      <c r="L755" s="12">
        <f t="shared" si="11"/>
        <v>509449</v>
      </c>
      <c r="M755" s="12">
        <v>489520</v>
      </c>
      <c r="N755" s="11">
        <v>300573</v>
      </c>
      <c r="O755" s="11">
        <v>253066</v>
      </c>
      <c r="P755" s="11">
        <v>0</v>
      </c>
      <c r="Q755" s="11">
        <v>253066</v>
      </c>
      <c r="R755" s="11">
        <v>4184</v>
      </c>
      <c r="S755" s="11">
        <v>222330</v>
      </c>
      <c r="T755" s="11">
        <v>30007</v>
      </c>
      <c r="U755" s="11">
        <v>1299681</v>
      </c>
      <c r="V755" s="11">
        <v>0</v>
      </c>
      <c r="W755" s="11">
        <v>0</v>
      </c>
      <c r="X755" s="11">
        <v>65422</v>
      </c>
      <c r="Y755" s="11">
        <v>0</v>
      </c>
      <c r="Z755" s="11">
        <v>5886</v>
      </c>
      <c r="AA755" s="11">
        <v>171051</v>
      </c>
      <c r="AB755" s="11">
        <v>69014940</v>
      </c>
      <c r="AC755" s="11">
        <v>58816000</v>
      </c>
      <c r="AD755" s="13">
        <v>0.62597584944457307</v>
      </c>
      <c r="AE755" s="13">
        <v>0.38435904354286576</v>
      </c>
      <c r="AF755" s="13">
        <v>0.32360925869329205</v>
      </c>
      <c r="AG755" s="13">
        <v>5.3503083716213706E-3</v>
      </c>
      <c r="AH755" s="13">
        <v>1.3392944600523522</v>
      </c>
      <c r="AI755" s="14">
        <v>0</v>
      </c>
      <c r="AJ755" s="14">
        <v>0</v>
      </c>
      <c r="AK755" s="14">
        <v>1.1123163764961916E-3</v>
      </c>
      <c r="AL755" s="11">
        <v>0</v>
      </c>
      <c r="AM755" s="12">
        <v>124653</v>
      </c>
      <c r="AN755" s="12">
        <f>Table1[[#This Row],[Column41]]+Table1[[#This Row],[Column42]]</f>
        <v>313725.19732256938</v>
      </c>
      <c r="AO755" s="12">
        <v>13152.197322569406</v>
      </c>
      <c r="AP755" s="31">
        <v>300573</v>
      </c>
      <c r="AQ755" s="11">
        <v>0.65898269061778347</v>
      </c>
    </row>
    <row r="756" spans="1:43" x14ac:dyDescent="0.3">
      <c r="A756" s="28" t="s">
        <v>757</v>
      </c>
      <c r="B756" s="11">
        <v>62</v>
      </c>
      <c r="C756" s="12">
        <v>53201</v>
      </c>
      <c r="D756" s="12">
        <v>53201</v>
      </c>
      <c r="E756" s="12">
        <v>0</v>
      </c>
      <c r="F756" s="12">
        <v>0</v>
      </c>
      <c r="G756" s="12">
        <v>0</v>
      </c>
      <c r="H756" s="12">
        <v>53201</v>
      </c>
      <c r="I756" s="12">
        <v>0</v>
      </c>
      <c r="J756" s="12">
        <v>15224</v>
      </c>
      <c r="K756" s="12">
        <v>2451</v>
      </c>
      <c r="L756" s="12">
        <f t="shared" si="11"/>
        <v>17675</v>
      </c>
      <c r="M756" s="12">
        <v>25470</v>
      </c>
      <c r="N756" s="11">
        <v>34609</v>
      </c>
      <c r="O756" s="11">
        <v>6836</v>
      </c>
      <c r="P756" s="11">
        <v>0</v>
      </c>
      <c r="Q756" s="11">
        <v>6836</v>
      </c>
      <c r="R756" s="11">
        <v>92</v>
      </c>
      <c r="S756" s="11">
        <v>0</v>
      </c>
      <c r="T756" s="11">
        <v>0</v>
      </c>
      <c r="U756" s="11">
        <v>67008</v>
      </c>
      <c r="V756" s="11">
        <v>0</v>
      </c>
      <c r="W756" s="11">
        <v>0</v>
      </c>
      <c r="X756" s="11">
        <v>1993</v>
      </c>
      <c r="Y756" s="11">
        <v>0</v>
      </c>
      <c r="Z756" s="11">
        <v>424</v>
      </c>
      <c r="AA756" s="11">
        <v>5478</v>
      </c>
      <c r="AB756" s="11">
        <v>4378774</v>
      </c>
      <c r="AC756" s="11">
        <v>3905500</v>
      </c>
      <c r="AD756" s="13">
        <v>0.47875039942858216</v>
      </c>
      <c r="AE756" s="13">
        <v>0.65053288472021198</v>
      </c>
      <c r="AF756" s="13">
        <v>0.12849382530403564</v>
      </c>
      <c r="AG756" s="13">
        <v>1.7292908028044586E-3</v>
      </c>
      <c r="AH756" s="13">
        <v>1.2595064002556342</v>
      </c>
      <c r="AI756" s="14">
        <v>0</v>
      </c>
      <c r="AJ756" s="14">
        <v>0</v>
      </c>
      <c r="AK756" s="14">
        <v>5.1030597874791959E-4</v>
      </c>
      <c r="AL756" s="11">
        <v>0</v>
      </c>
      <c r="AM756" s="12">
        <v>18907</v>
      </c>
      <c r="AN756" s="12">
        <f>Table1[[#This Row],[Column41]]+Table1[[#This Row],[Column42]]</f>
        <v>34609</v>
      </c>
      <c r="AO756" s="12">
        <v>0</v>
      </c>
      <c r="AP756" s="31">
        <v>34609</v>
      </c>
      <c r="AQ756" s="11">
        <v>0.23387253946599104</v>
      </c>
    </row>
    <row r="757" spans="1:43" x14ac:dyDescent="0.3">
      <c r="A757" s="28" t="s">
        <v>758</v>
      </c>
      <c r="B757" s="11">
        <v>61</v>
      </c>
      <c r="C757" s="12">
        <v>27081</v>
      </c>
      <c r="D757" s="12">
        <v>27081</v>
      </c>
      <c r="E757" s="12">
        <v>0</v>
      </c>
      <c r="F757" s="12">
        <v>0</v>
      </c>
      <c r="G757" s="12">
        <v>0</v>
      </c>
      <c r="H757" s="12">
        <v>27081</v>
      </c>
      <c r="I757" s="12">
        <v>0</v>
      </c>
      <c r="J757" s="12">
        <v>672</v>
      </c>
      <c r="K757" s="12">
        <v>0</v>
      </c>
      <c r="L757" s="12">
        <f t="shared" si="11"/>
        <v>672</v>
      </c>
      <c r="M757" s="12">
        <v>13278</v>
      </c>
      <c r="N757" s="11">
        <v>6000</v>
      </c>
      <c r="O757" s="11">
        <v>5519</v>
      </c>
      <c r="P757" s="11">
        <v>0</v>
      </c>
      <c r="Q757" s="11">
        <v>5519</v>
      </c>
      <c r="R757" s="11">
        <v>117</v>
      </c>
      <c r="S757" s="11">
        <v>0</v>
      </c>
      <c r="T757" s="11">
        <v>0</v>
      </c>
      <c r="U757" s="11">
        <v>24913</v>
      </c>
      <c r="V757" s="11">
        <v>0</v>
      </c>
      <c r="W757" s="11">
        <v>0</v>
      </c>
      <c r="X757" s="11">
        <v>9137</v>
      </c>
      <c r="Y757" s="11">
        <v>0</v>
      </c>
      <c r="Z757" s="11">
        <v>0</v>
      </c>
      <c r="AA757" s="11">
        <v>242</v>
      </c>
      <c r="AB757" s="11">
        <v>3150400</v>
      </c>
      <c r="AC757" s="11">
        <v>2512500</v>
      </c>
      <c r="AD757" s="13">
        <v>0.4903068572061593</v>
      </c>
      <c r="AE757" s="13">
        <v>0.22155754957350171</v>
      </c>
      <c r="AF757" s="13">
        <v>0.20379601934935934</v>
      </c>
      <c r="AG757" s="13">
        <v>4.3203722166832836E-3</v>
      </c>
      <c r="AH757" s="13">
        <v>0.91998079834570357</v>
      </c>
      <c r="AI757" s="14">
        <v>0</v>
      </c>
      <c r="AJ757" s="14">
        <v>0</v>
      </c>
      <c r="AK757" s="14">
        <v>3.6366169154228856E-3</v>
      </c>
      <c r="AL757" s="11">
        <v>0</v>
      </c>
      <c r="AM757" s="12">
        <v>10584</v>
      </c>
      <c r="AN757" s="12">
        <f>Table1[[#This Row],[Column41]]+Table1[[#This Row],[Column42]]</f>
        <v>6000</v>
      </c>
      <c r="AO757" s="12">
        <v>0</v>
      </c>
      <c r="AP757" s="31">
        <v>6000</v>
      </c>
      <c r="AQ757" s="11">
        <v>0.67031214399635453</v>
      </c>
    </row>
    <row r="758" spans="1:43" x14ac:dyDescent="0.3">
      <c r="A758" s="28" t="s">
        <v>759</v>
      </c>
      <c r="B758" s="11">
        <v>136</v>
      </c>
      <c r="C758" s="12">
        <v>79228</v>
      </c>
      <c r="D758" s="12">
        <v>79228</v>
      </c>
      <c r="E758" s="12">
        <v>0</v>
      </c>
      <c r="F758" s="12">
        <v>0</v>
      </c>
      <c r="G758" s="12">
        <v>0</v>
      </c>
      <c r="H758" s="12">
        <v>79228</v>
      </c>
      <c r="I758" s="12">
        <v>0</v>
      </c>
      <c r="J758" s="12">
        <v>36436</v>
      </c>
      <c r="K758" s="12">
        <v>0</v>
      </c>
      <c r="L758" s="12">
        <f t="shared" si="11"/>
        <v>36436</v>
      </c>
      <c r="M758" s="12">
        <v>30873</v>
      </c>
      <c r="N758" s="11">
        <v>55605</v>
      </c>
      <c r="O758" s="11">
        <v>19345</v>
      </c>
      <c r="P758" s="11">
        <v>0</v>
      </c>
      <c r="Q758" s="11">
        <v>19345</v>
      </c>
      <c r="R758" s="11">
        <v>1047</v>
      </c>
      <c r="S758" s="11">
        <v>0</v>
      </c>
      <c r="T758" s="11">
        <v>0</v>
      </c>
      <c r="U758" s="11">
        <v>106869</v>
      </c>
      <c r="V758" s="11">
        <v>0</v>
      </c>
      <c r="W758" s="11">
        <v>0</v>
      </c>
      <c r="X758" s="11">
        <v>9573</v>
      </c>
      <c r="Y758" s="11">
        <v>0</v>
      </c>
      <c r="Z758" s="11">
        <v>0</v>
      </c>
      <c r="AA758" s="11">
        <v>13109</v>
      </c>
      <c r="AB758" s="11">
        <v>7210895</v>
      </c>
      <c r="AC758" s="11">
        <v>5785100</v>
      </c>
      <c r="AD758" s="13">
        <v>0.38967284293431614</v>
      </c>
      <c r="AE758" s="13">
        <v>0.70183520977432223</v>
      </c>
      <c r="AF758" s="13">
        <v>0.24416872822739435</v>
      </c>
      <c r="AG758" s="13">
        <v>1.3215024991164739E-2</v>
      </c>
      <c r="AH758" s="13">
        <v>1.3488918059271975</v>
      </c>
      <c r="AI758" s="14">
        <v>0</v>
      </c>
      <c r="AJ758" s="14">
        <v>0</v>
      </c>
      <c r="AK758" s="14">
        <v>1.6547682840400339E-3</v>
      </c>
      <c r="AL758" s="11">
        <v>0</v>
      </c>
      <c r="AM758" s="12">
        <v>35210</v>
      </c>
      <c r="AN758" s="12">
        <f>Table1[[#This Row],[Column41]]+Table1[[#This Row],[Column42]]</f>
        <v>55605</v>
      </c>
      <c r="AO758" s="12">
        <v>0</v>
      </c>
      <c r="AP758" s="31">
        <v>55605</v>
      </c>
      <c r="AQ758" s="11">
        <v>0.63558450368016395</v>
      </c>
    </row>
    <row r="759" spans="1:43" x14ac:dyDescent="0.3">
      <c r="A759" s="28" t="s">
        <v>760</v>
      </c>
      <c r="B759" s="11">
        <v>1055</v>
      </c>
      <c r="C759" s="12">
        <v>1190791</v>
      </c>
      <c r="D759" s="12">
        <v>1190791</v>
      </c>
      <c r="E759" s="12">
        <v>0</v>
      </c>
      <c r="F759" s="12">
        <v>36735</v>
      </c>
      <c r="G759" s="12">
        <v>0</v>
      </c>
      <c r="H759" s="12">
        <v>1154056</v>
      </c>
      <c r="I759" s="12">
        <v>0</v>
      </c>
      <c r="J759" s="12">
        <v>340723</v>
      </c>
      <c r="K759" s="12">
        <v>6977</v>
      </c>
      <c r="L759" s="12">
        <f t="shared" si="11"/>
        <v>347700</v>
      </c>
      <c r="M759" s="12">
        <v>715629</v>
      </c>
      <c r="N759" s="11">
        <v>678381</v>
      </c>
      <c r="O759" s="11">
        <v>285301</v>
      </c>
      <c r="P759" s="11">
        <v>0</v>
      </c>
      <c r="Q759" s="11">
        <v>285301</v>
      </c>
      <c r="R759" s="11">
        <v>10388</v>
      </c>
      <c r="S759" s="11">
        <v>0</v>
      </c>
      <c r="T759" s="11">
        <v>0</v>
      </c>
      <c r="U759" s="11">
        <v>1743483</v>
      </c>
      <c r="V759" s="11">
        <v>0</v>
      </c>
      <c r="W759" s="11">
        <v>0</v>
      </c>
      <c r="X759" s="11">
        <v>146823</v>
      </c>
      <c r="Y759" s="11">
        <v>0</v>
      </c>
      <c r="Z759" s="11">
        <v>1207</v>
      </c>
      <c r="AA759" s="11">
        <v>122585</v>
      </c>
      <c r="AB759" s="11">
        <v>99611800</v>
      </c>
      <c r="AC759" s="11">
        <v>101988000</v>
      </c>
      <c r="AD759" s="13">
        <v>0.62009902465738231</v>
      </c>
      <c r="AE759" s="13">
        <v>0.58782329453683357</v>
      </c>
      <c r="AF759" s="13">
        <v>0.24721590633383475</v>
      </c>
      <c r="AG759" s="13">
        <v>9.0012962975800134E-3</v>
      </c>
      <c r="AH759" s="13">
        <v>1.4641395218256308</v>
      </c>
      <c r="AI759" s="14">
        <v>0</v>
      </c>
      <c r="AJ759" s="14">
        <v>0</v>
      </c>
      <c r="AK759" s="14">
        <v>1.439610542416755E-3</v>
      </c>
      <c r="AL759" s="11">
        <v>0</v>
      </c>
      <c r="AM759" s="12">
        <v>191249</v>
      </c>
      <c r="AN759" s="12">
        <f>Table1[[#This Row],[Column41]]+Table1[[#This Row],[Column42]]</f>
        <v>678381</v>
      </c>
      <c r="AO759" s="12">
        <v>0</v>
      </c>
      <c r="AP759" s="31">
        <v>678381</v>
      </c>
      <c r="AQ759" s="11">
        <v>0.1927360802678664</v>
      </c>
    </row>
    <row r="760" spans="1:43" x14ac:dyDescent="0.3">
      <c r="A760" s="28" t="s">
        <v>761</v>
      </c>
      <c r="B760" s="11">
        <v>186</v>
      </c>
      <c r="C760" s="12">
        <v>184604</v>
      </c>
      <c r="D760" s="12">
        <v>184604</v>
      </c>
      <c r="E760" s="12">
        <v>0</v>
      </c>
      <c r="F760" s="12">
        <v>0</v>
      </c>
      <c r="G760" s="12">
        <v>0</v>
      </c>
      <c r="H760" s="12">
        <v>184604</v>
      </c>
      <c r="I760" s="12">
        <v>0</v>
      </c>
      <c r="J760" s="12">
        <v>9536</v>
      </c>
      <c r="K760" s="12">
        <v>25197</v>
      </c>
      <c r="L760" s="12">
        <f t="shared" si="11"/>
        <v>34733</v>
      </c>
      <c r="M760" s="12">
        <v>117538</v>
      </c>
      <c r="N760" s="11">
        <v>33500</v>
      </c>
      <c r="O760" s="11">
        <v>29607</v>
      </c>
      <c r="P760" s="11">
        <v>0</v>
      </c>
      <c r="Q760" s="11">
        <v>29607</v>
      </c>
      <c r="R760" s="11">
        <v>10248</v>
      </c>
      <c r="S760" s="11">
        <v>0</v>
      </c>
      <c r="T760" s="11">
        <v>0</v>
      </c>
      <c r="U760" s="11">
        <v>190892</v>
      </c>
      <c r="V760" s="11">
        <v>0</v>
      </c>
      <c r="W760" s="11">
        <v>0</v>
      </c>
      <c r="X760" s="11">
        <v>20159</v>
      </c>
      <c r="Y760" s="11">
        <v>0</v>
      </c>
      <c r="Z760" s="11">
        <v>4361</v>
      </c>
      <c r="AA760" s="11">
        <v>3431</v>
      </c>
      <c r="AB760" s="11">
        <v>18231800</v>
      </c>
      <c r="AC760" s="11">
        <v>13503455</v>
      </c>
      <c r="AD760" s="13">
        <v>0.63670343004485275</v>
      </c>
      <c r="AE760" s="13">
        <v>0.18146952395397717</v>
      </c>
      <c r="AF760" s="13">
        <v>0.16038114017031049</v>
      </c>
      <c r="AG760" s="13">
        <v>5.5513423327771878E-2</v>
      </c>
      <c r="AH760" s="13">
        <v>1.0340675174969123</v>
      </c>
      <c r="AI760" s="14">
        <v>0</v>
      </c>
      <c r="AJ760" s="14">
        <v>0</v>
      </c>
      <c r="AK760" s="14">
        <v>1.492877193281275E-3</v>
      </c>
      <c r="AL760" s="11">
        <v>0</v>
      </c>
      <c r="AM760" s="12">
        <v>10443</v>
      </c>
      <c r="AN760" s="12">
        <f>Table1[[#This Row],[Column41]]+Table1[[#This Row],[Column42]]</f>
        <v>33500</v>
      </c>
      <c r="AO760" s="12">
        <v>0</v>
      </c>
      <c r="AP760" s="31">
        <v>33500</v>
      </c>
      <c r="AQ760" s="11">
        <v>0.49093251303150792</v>
      </c>
    </row>
    <row r="761" spans="1:43" x14ac:dyDescent="0.3">
      <c r="A761" s="28" t="s">
        <v>762</v>
      </c>
      <c r="B761" s="11">
        <v>8749</v>
      </c>
      <c r="C761" s="12">
        <v>5996336</v>
      </c>
      <c r="D761" s="12">
        <v>5996336</v>
      </c>
      <c r="E761" s="12">
        <v>0</v>
      </c>
      <c r="F761" s="12">
        <v>706559</v>
      </c>
      <c r="G761" s="12">
        <v>0</v>
      </c>
      <c r="H761" s="12">
        <v>5289777</v>
      </c>
      <c r="I761" s="12">
        <v>0</v>
      </c>
      <c r="J761" s="12">
        <v>1917907</v>
      </c>
      <c r="K761" s="12">
        <v>8315</v>
      </c>
      <c r="L761" s="12">
        <f t="shared" si="11"/>
        <v>1926222</v>
      </c>
      <c r="M761" s="12">
        <v>3836159</v>
      </c>
      <c r="N761" s="11">
        <v>2795858</v>
      </c>
      <c r="O761" s="11">
        <v>1907916</v>
      </c>
      <c r="P761" s="11">
        <v>0</v>
      </c>
      <c r="Q761" s="11">
        <v>1907916</v>
      </c>
      <c r="R761" s="11">
        <v>262372</v>
      </c>
      <c r="S761" s="11">
        <v>0</v>
      </c>
      <c r="T761" s="11">
        <v>0</v>
      </c>
      <c r="U761" s="11">
        <v>9978041</v>
      </c>
      <c r="V761" s="11">
        <v>1</v>
      </c>
      <c r="W761" s="11">
        <v>0</v>
      </c>
      <c r="X761" s="11">
        <v>859214</v>
      </c>
      <c r="Y761" s="11">
        <v>241458</v>
      </c>
      <c r="Z761" s="11">
        <v>1439</v>
      </c>
      <c r="AA761" s="11">
        <v>690025</v>
      </c>
      <c r="AB761" s="11">
        <v>486055200</v>
      </c>
      <c r="AC761" s="11">
        <v>534671195</v>
      </c>
      <c r="AD761" s="13">
        <v>0.72520240456261198</v>
      </c>
      <c r="AE761" s="13">
        <v>0.52853986094309835</v>
      </c>
      <c r="AF761" s="13">
        <v>0.36067985474623976</v>
      </c>
      <c r="AG761" s="13">
        <v>4.9599822449982296E-2</v>
      </c>
      <c r="AH761" s="13">
        <v>1.6640219427019323</v>
      </c>
      <c r="AI761" s="14">
        <v>1.8703083490405725E-9</v>
      </c>
      <c r="AJ761" s="14">
        <v>0</v>
      </c>
      <c r="AK761" s="14">
        <v>1.6069951178125466E-3</v>
      </c>
      <c r="AL761" s="11">
        <v>4.5160091334263858E-4</v>
      </c>
      <c r="AM761" s="12">
        <v>3240782</v>
      </c>
      <c r="AN761" s="12">
        <f>Table1[[#This Row],[Column41]]+Table1[[#This Row],[Column42]]</f>
        <v>2795858</v>
      </c>
      <c r="AO761" s="12">
        <v>0</v>
      </c>
      <c r="AP761" s="31">
        <v>2795858</v>
      </c>
      <c r="AQ761" s="11">
        <v>0.49445715814188484</v>
      </c>
    </row>
    <row r="762" spans="1:43" x14ac:dyDescent="0.3">
      <c r="A762" s="28" t="s">
        <v>763</v>
      </c>
      <c r="B762" s="11">
        <v>67</v>
      </c>
      <c r="C762" s="12">
        <v>36032</v>
      </c>
      <c r="D762" s="12">
        <v>36032</v>
      </c>
      <c r="E762" s="12">
        <v>0</v>
      </c>
      <c r="F762" s="12">
        <v>0</v>
      </c>
      <c r="G762" s="12">
        <v>0</v>
      </c>
      <c r="H762" s="12">
        <v>36032</v>
      </c>
      <c r="I762" s="12">
        <v>0</v>
      </c>
      <c r="J762" s="12">
        <v>13752</v>
      </c>
      <c r="K762" s="12">
        <v>0</v>
      </c>
      <c r="L762" s="12">
        <f t="shared" si="11"/>
        <v>13752</v>
      </c>
      <c r="M762" s="12">
        <v>12871</v>
      </c>
      <c r="N762" s="11">
        <v>16632</v>
      </c>
      <c r="O762" s="11">
        <v>1537</v>
      </c>
      <c r="P762" s="11">
        <v>0</v>
      </c>
      <c r="Q762" s="11">
        <v>1537</v>
      </c>
      <c r="R762" s="11">
        <v>1653</v>
      </c>
      <c r="S762" s="11">
        <v>0</v>
      </c>
      <c r="T762" s="11">
        <v>0</v>
      </c>
      <c r="U762" s="11">
        <v>32693</v>
      </c>
      <c r="V762" s="11">
        <v>0</v>
      </c>
      <c r="W762" s="11">
        <v>0</v>
      </c>
      <c r="X762" s="11">
        <v>4213</v>
      </c>
      <c r="Y762" s="11">
        <v>0</v>
      </c>
      <c r="Z762" s="11">
        <v>0</v>
      </c>
      <c r="AA762" s="11">
        <v>4948</v>
      </c>
      <c r="AB762" s="11">
        <v>3538455</v>
      </c>
      <c r="AC762" s="11">
        <v>1461000</v>
      </c>
      <c r="AD762" s="13">
        <v>0.35721025754884544</v>
      </c>
      <c r="AE762" s="13">
        <v>0.46158969804618116</v>
      </c>
      <c r="AF762" s="13">
        <v>4.2656527531083482E-2</v>
      </c>
      <c r="AG762" s="13">
        <v>4.5875888099467139E-2</v>
      </c>
      <c r="AH762" s="13">
        <v>0.90733237122557731</v>
      </c>
      <c r="AI762" s="14">
        <v>0</v>
      </c>
      <c r="AJ762" s="14">
        <v>0</v>
      </c>
      <c r="AK762" s="14">
        <v>2.8836413415468855E-3</v>
      </c>
      <c r="AL762" s="11">
        <v>0</v>
      </c>
      <c r="AM762" s="12">
        <v>11001</v>
      </c>
      <c r="AN762" s="12">
        <f>Table1[[#This Row],[Column41]]+Table1[[#This Row],[Column42]]</f>
        <v>16632</v>
      </c>
      <c r="AO762" s="12">
        <v>0</v>
      </c>
      <c r="AP762" s="31">
        <v>16632</v>
      </c>
      <c r="AQ762" s="11">
        <v>0.17228987453170638</v>
      </c>
    </row>
    <row r="763" spans="1:43" x14ac:dyDescent="0.3">
      <c r="A763" s="28" t="s">
        <v>764</v>
      </c>
      <c r="B763" s="11">
        <v>1442</v>
      </c>
      <c r="C763" s="12">
        <v>7421441</v>
      </c>
      <c r="D763" s="12">
        <v>7421441</v>
      </c>
      <c r="E763" s="12">
        <v>0</v>
      </c>
      <c r="F763" s="12">
        <v>0</v>
      </c>
      <c r="G763" s="12">
        <v>119071</v>
      </c>
      <c r="H763" s="12">
        <v>7302370</v>
      </c>
      <c r="I763" s="12">
        <v>67879</v>
      </c>
      <c r="J763" s="12">
        <v>222297</v>
      </c>
      <c r="K763" s="12">
        <v>820478</v>
      </c>
      <c r="L763" s="12">
        <f t="shared" si="11"/>
        <v>1042775</v>
      </c>
      <c r="M763" s="12">
        <v>2790232</v>
      </c>
      <c r="N763" s="11">
        <v>1184151</v>
      </c>
      <c r="O763" s="11">
        <v>1527873</v>
      </c>
      <c r="P763" s="11">
        <v>0</v>
      </c>
      <c r="Q763" s="11">
        <v>1527873</v>
      </c>
      <c r="R763" s="11">
        <v>674374</v>
      </c>
      <c r="S763" s="11">
        <v>166109</v>
      </c>
      <c r="T763" s="11">
        <v>0</v>
      </c>
      <c r="U763" s="11">
        <v>6342738</v>
      </c>
      <c r="V763" s="11">
        <v>0</v>
      </c>
      <c r="W763" s="11">
        <v>0</v>
      </c>
      <c r="X763" s="11">
        <v>1859147</v>
      </c>
      <c r="Y763" s="11">
        <v>0</v>
      </c>
      <c r="Z763" s="11">
        <v>141992</v>
      </c>
      <c r="AA763" s="11">
        <v>79978</v>
      </c>
      <c r="AB763" s="11">
        <v>643085229</v>
      </c>
      <c r="AC763" s="11">
        <v>572310300</v>
      </c>
      <c r="AD763" s="13">
        <v>0.38209951015903054</v>
      </c>
      <c r="AE763" s="13">
        <v>0.16215981934632182</v>
      </c>
      <c r="AF763" s="13">
        <v>0.20922974322035176</v>
      </c>
      <c r="AG763" s="13">
        <v>9.2350017870910406E-2</v>
      </c>
      <c r="AH763" s="13">
        <v>0.84583909059661466</v>
      </c>
      <c r="AI763" s="14">
        <v>0</v>
      </c>
      <c r="AJ763" s="14">
        <v>0</v>
      </c>
      <c r="AK763" s="14">
        <v>3.2484947414016486E-3</v>
      </c>
      <c r="AL763" s="11">
        <v>0</v>
      </c>
      <c r="AM763" s="12">
        <v>0</v>
      </c>
      <c r="AN763" s="12">
        <f>Table1[[#This Row],[Column41]]+Table1[[#This Row],[Column42]]</f>
        <v>1195845.8643933376</v>
      </c>
      <c r="AO763" s="12">
        <v>11694.864393337697</v>
      </c>
      <c r="AP763" s="31">
        <v>1184151</v>
      </c>
      <c r="AQ763" s="11">
        <v>1.1982596335523237</v>
      </c>
    </row>
    <row r="764" spans="1:43" x14ac:dyDescent="0.3">
      <c r="A764" s="28" t="s">
        <v>765</v>
      </c>
      <c r="B764" s="11">
        <v>430</v>
      </c>
      <c r="C764" s="12">
        <v>318520</v>
      </c>
      <c r="D764" s="12">
        <v>318520</v>
      </c>
      <c r="E764" s="12">
        <v>0</v>
      </c>
      <c r="F764" s="12">
        <v>13370</v>
      </c>
      <c r="G764" s="12">
        <v>19145</v>
      </c>
      <c r="H764" s="12">
        <v>286005</v>
      </c>
      <c r="I764" s="12">
        <v>38402</v>
      </c>
      <c r="J764" s="12">
        <v>32968</v>
      </c>
      <c r="K764" s="12">
        <v>18134</v>
      </c>
      <c r="L764" s="12">
        <f t="shared" si="11"/>
        <v>51102</v>
      </c>
      <c r="M764" s="12">
        <v>177032</v>
      </c>
      <c r="N764" s="11">
        <v>348753</v>
      </c>
      <c r="O764" s="11">
        <v>27520</v>
      </c>
      <c r="P764" s="11">
        <v>0</v>
      </c>
      <c r="Q764" s="11">
        <v>27520</v>
      </c>
      <c r="R764" s="11">
        <v>3452</v>
      </c>
      <c r="S764" s="11">
        <v>32983</v>
      </c>
      <c r="T764" s="11">
        <v>0</v>
      </c>
      <c r="U764" s="11">
        <v>615767</v>
      </c>
      <c r="V764" s="11">
        <v>0</v>
      </c>
      <c r="W764" s="11">
        <v>0</v>
      </c>
      <c r="X764" s="11">
        <v>33804</v>
      </c>
      <c r="Y764" s="11">
        <v>0</v>
      </c>
      <c r="Z764" s="11">
        <v>3138</v>
      </c>
      <c r="AA764" s="11">
        <v>11861</v>
      </c>
      <c r="AB764" s="11">
        <v>27555180</v>
      </c>
      <c r="AC764" s="11">
        <v>27998945</v>
      </c>
      <c r="AD764" s="13">
        <v>0.61898218562612539</v>
      </c>
      <c r="AE764" s="13">
        <v>1.2193947658257722</v>
      </c>
      <c r="AF764" s="13">
        <v>9.6222094019335333E-2</v>
      </c>
      <c r="AG764" s="13">
        <v>1.2069719060855579E-2</v>
      </c>
      <c r="AH764" s="13">
        <v>1.9466687645320884</v>
      </c>
      <c r="AI764" s="14">
        <v>0</v>
      </c>
      <c r="AJ764" s="14">
        <v>0</v>
      </c>
      <c r="AK764" s="14">
        <v>1.2073312048007524E-3</v>
      </c>
      <c r="AL764" s="11">
        <v>0</v>
      </c>
      <c r="AM764" s="12">
        <v>101059</v>
      </c>
      <c r="AN764" s="12">
        <f>Table1[[#This Row],[Column41]]+Table1[[#This Row],[Column42]]</f>
        <v>394768.56644767633</v>
      </c>
      <c r="AO764" s="12">
        <v>46015.566447676334</v>
      </c>
      <c r="AP764" s="31">
        <v>348753</v>
      </c>
      <c r="AQ764" s="11">
        <v>1.778358363443364</v>
      </c>
    </row>
    <row r="765" spans="1:43" x14ac:dyDescent="0.3">
      <c r="A765" s="28" t="s">
        <v>766</v>
      </c>
      <c r="B765" s="11">
        <v>2076</v>
      </c>
      <c r="C765" s="12">
        <v>696685</v>
      </c>
      <c r="D765" s="12">
        <v>696685</v>
      </c>
      <c r="E765" s="12">
        <v>0</v>
      </c>
      <c r="F765" s="12">
        <v>0</v>
      </c>
      <c r="G765" s="12">
        <v>0</v>
      </c>
      <c r="H765" s="12">
        <v>696685</v>
      </c>
      <c r="I765" s="12">
        <v>0</v>
      </c>
      <c r="J765" s="12">
        <v>179875</v>
      </c>
      <c r="K765" s="12">
        <v>209</v>
      </c>
      <c r="L765" s="12">
        <f t="shared" si="11"/>
        <v>180084</v>
      </c>
      <c r="M765" s="12">
        <v>249367</v>
      </c>
      <c r="N765" s="11">
        <v>1247571</v>
      </c>
      <c r="O765" s="11">
        <v>35913</v>
      </c>
      <c r="P765" s="11">
        <v>0</v>
      </c>
      <c r="Q765" s="11">
        <v>35913</v>
      </c>
      <c r="R765" s="11">
        <v>1066</v>
      </c>
      <c r="S765" s="11">
        <v>0</v>
      </c>
      <c r="T765" s="11">
        <v>0</v>
      </c>
      <c r="U765" s="11">
        <v>1533917</v>
      </c>
      <c r="V765" s="11">
        <v>0</v>
      </c>
      <c r="W765" s="11">
        <v>0</v>
      </c>
      <c r="X765" s="11">
        <v>159565</v>
      </c>
      <c r="Y765" s="11">
        <v>0</v>
      </c>
      <c r="Z765" s="11">
        <v>36</v>
      </c>
      <c r="AA765" s="11">
        <v>64715</v>
      </c>
      <c r="AB765" s="11">
        <v>58105360</v>
      </c>
      <c r="AC765" s="11">
        <v>68855000</v>
      </c>
      <c r="AD765" s="13">
        <v>0.35793364289456497</v>
      </c>
      <c r="AE765" s="13">
        <v>1.7907246460021387</v>
      </c>
      <c r="AF765" s="13">
        <v>5.1548404228596856E-2</v>
      </c>
      <c r="AG765" s="13">
        <v>1.530103274794204E-3</v>
      </c>
      <c r="AH765" s="13">
        <v>2.2017367964000947</v>
      </c>
      <c r="AI765" s="14">
        <v>0</v>
      </c>
      <c r="AJ765" s="14">
        <v>0</v>
      </c>
      <c r="AK765" s="14">
        <v>2.31740614334471E-3</v>
      </c>
      <c r="AL765" s="11">
        <v>0</v>
      </c>
      <c r="AM765" s="12">
        <v>963905</v>
      </c>
      <c r="AN765" s="12">
        <f>Table1[[#This Row],[Column41]]+Table1[[#This Row],[Column42]]</f>
        <v>1247571</v>
      </c>
      <c r="AO765" s="12">
        <v>0</v>
      </c>
      <c r="AP765" s="31">
        <v>1247571</v>
      </c>
      <c r="AQ765" s="11">
        <v>0.11177867821713008</v>
      </c>
    </row>
    <row r="766" spans="1:43" x14ac:dyDescent="0.3">
      <c r="A766" s="28" t="s">
        <v>767</v>
      </c>
      <c r="B766" s="11">
        <v>40</v>
      </c>
      <c r="C766" s="12">
        <v>78686</v>
      </c>
      <c r="D766" s="12">
        <v>78686</v>
      </c>
      <c r="E766" s="12">
        <v>0</v>
      </c>
      <c r="F766" s="12">
        <v>0</v>
      </c>
      <c r="G766" s="12">
        <v>0</v>
      </c>
      <c r="H766" s="12">
        <v>78686</v>
      </c>
      <c r="I766" s="12">
        <v>0</v>
      </c>
      <c r="J766" s="12">
        <v>66140</v>
      </c>
      <c r="K766" s="12">
        <v>112</v>
      </c>
      <c r="L766" s="12">
        <f t="shared" si="11"/>
        <v>66252</v>
      </c>
      <c r="M766" s="12">
        <v>36413</v>
      </c>
      <c r="N766" s="11">
        <v>8000</v>
      </c>
      <c r="O766" s="11">
        <v>10487</v>
      </c>
      <c r="P766" s="11">
        <v>0</v>
      </c>
      <c r="Q766" s="11">
        <v>10487</v>
      </c>
      <c r="R766" s="11">
        <v>3867</v>
      </c>
      <c r="S766" s="11">
        <v>0</v>
      </c>
      <c r="T766" s="11">
        <v>0</v>
      </c>
      <c r="U766" s="11">
        <v>58767</v>
      </c>
      <c r="V766" s="11">
        <v>0</v>
      </c>
      <c r="W766" s="11">
        <v>0</v>
      </c>
      <c r="X766" s="11">
        <v>6495</v>
      </c>
      <c r="Y766" s="11">
        <v>0</v>
      </c>
      <c r="Z766" s="11">
        <v>19</v>
      </c>
      <c r="AA766" s="11">
        <v>23796</v>
      </c>
      <c r="AB766" s="11">
        <v>4489400</v>
      </c>
      <c r="AC766" s="11">
        <v>4403500</v>
      </c>
      <c r="AD766" s="13">
        <v>0.46276338865871947</v>
      </c>
      <c r="AE766" s="13">
        <v>0.10166992857687518</v>
      </c>
      <c r="AF766" s="13">
        <v>0.13327656762321125</v>
      </c>
      <c r="AG766" s="13">
        <v>4.9144701725847034E-2</v>
      </c>
      <c r="AH766" s="13">
        <v>0.74685458658465298</v>
      </c>
      <c r="AI766" s="14">
        <v>0</v>
      </c>
      <c r="AJ766" s="14">
        <v>0</v>
      </c>
      <c r="AK766" s="14">
        <v>1.4749630975360508E-3</v>
      </c>
      <c r="AL766" s="11">
        <v>0</v>
      </c>
      <c r="AM766" s="12">
        <v>0</v>
      </c>
      <c r="AN766" s="12">
        <f>Table1[[#This Row],[Column41]]+Table1[[#This Row],[Column42]]</f>
        <v>8000</v>
      </c>
      <c r="AO766" s="12">
        <v>0</v>
      </c>
      <c r="AP766" s="31">
        <v>8000</v>
      </c>
      <c r="AQ766" s="11">
        <v>1.3099366207148231</v>
      </c>
    </row>
    <row r="767" spans="1:43" x14ac:dyDescent="0.3">
      <c r="A767" s="28" t="s">
        <v>768</v>
      </c>
      <c r="B767" s="11">
        <v>705</v>
      </c>
      <c r="C767" s="12">
        <v>289280</v>
      </c>
      <c r="D767" s="12">
        <v>289280</v>
      </c>
      <c r="E767" s="12">
        <v>0</v>
      </c>
      <c r="F767" s="12">
        <v>0</v>
      </c>
      <c r="G767" s="12">
        <v>0</v>
      </c>
      <c r="H767" s="12">
        <v>289280</v>
      </c>
      <c r="I767" s="12">
        <v>0</v>
      </c>
      <c r="J767" s="12">
        <v>100833</v>
      </c>
      <c r="K767" s="12">
        <v>0</v>
      </c>
      <c r="L767" s="12">
        <f t="shared" si="11"/>
        <v>100833</v>
      </c>
      <c r="M767" s="12">
        <v>114506</v>
      </c>
      <c r="N767" s="11">
        <v>351769</v>
      </c>
      <c r="O767" s="11">
        <v>21570</v>
      </c>
      <c r="P767" s="11">
        <v>0</v>
      </c>
      <c r="Q767" s="11">
        <v>21570</v>
      </c>
      <c r="R767" s="11">
        <v>1088</v>
      </c>
      <c r="S767" s="11">
        <v>0</v>
      </c>
      <c r="T767" s="11">
        <v>0</v>
      </c>
      <c r="U767" s="11">
        <v>488933</v>
      </c>
      <c r="V767" s="11">
        <v>0</v>
      </c>
      <c r="W767" s="11">
        <v>0</v>
      </c>
      <c r="X767" s="11">
        <v>61842</v>
      </c>
      <c r="Y767" s="11">
        <v>0</v>
      </c>
      <c r="Z767" s="11">
        <v>0</v>
      </c>
      <c r="AA767" s="11">
        <v>36278</v>
      </c>
      <c r="AB767" s="11">
        <v>23526900</v>
      </c>
      <c r="AC767" s="11">
        <v>27390275</v>
      </c>
      <c r="AD767" s="13">
        <v>0.39583102876106196</v>
      </c>
      <c r="AE767" s="13">
        <v>1.216015625</v>
      </c>
      <c r="AF767" s="13">
        <v>7.456443584070796E-2</v>
      </c>
      <c r="AG767" s="13">
        <v>3.7610619469026548E-3</v>
      </c>
      <c r="AH767" s="13">
        <v>1.6901721515486727</v>
      </c>
      <c r="AI767" s="14">
        <v>0</v>
      </c>
      <c r="AJ767" s="14">
        <v>0</v>
      </c>
      <c r="AK767" s="14">
        <v>2.2578086565395931E-3</v>
      </c>
      <c r="AL767" s="11">
        <v>0</v>
      </c>
      <c r="AM767" s="12">
        <v>274372</v>
      </c>
      <c r="AN767" s="12">
        <f>Table1[[#This Row],[Column41]]+Table1[[#This Row],[Column42]]</f>
        <v>351769</v>
      </c>
      <c r="AO767" s="12">
        <v>0</v>
      </c>
      <c r="AP767" s="31">
        <v>351769</v>
      </c>
      <c r="AQ767" s="11">
        <v>0.43948412698412698</v>
      </c>
    </row>
    <row r="768" spans="1:43" x14ac:dyDescent="0.3">
      <c r="A768" s="28" t="s">
        <v>769</v>
      </c>
      <c r="B768" s="11">
        <v>99</v>
      </c>
      <c r="C768" s="12">
        <v>74400</v>
      </c>
      <c r="D768" s="12">
        <v>74400</v>
      </c>
      <c r="E768" s="12">
        <v>0</v>
      </c>
      <c r="F768" s="12">
        <v>0</v>
      </c>
      <c r="G768" s="12">
        <v>869</v>
      </c>
      <c r="H768" s="12">
        <v>73531</v>
      </c>
      <c r="I768" s="12">
        <v>7044</v>
      </c>
      <c r="J768" s="12">
        <v>4730</v>
      </c>
      <c r="K768" s="12">
        <v>4437</v>
      </c>
      <c r="L768" s="12">
        <f t="shared" si="11"/>
        <v>9167</v>
      </c>
      <c r="M768" s="12">
        <v>24311</v>
      </c>
      <c r="N768" s="11">
        <v>29912</v>
      </c>
      <c r="O768" s="11">
        <v>9945</v>
      </c>
      <c r="P768" s="11">
        <v>0</v>
      </c>
      <c r="Q768" s="11">
        <v>9945</v>
      </c>
      <c r="R768" s="11">
        <v>1277</v>
      </c>
      <c r="S768" s="11">
        <v>1497</v>
      </c>
      <c r="T768" s="11">
        <v>0</v>
      </c>
      <c r="U768" s="11">
        <v>66942</v>
      </c>
      <c r="V768" s="11">
        <v>0</v>
      </c>
      <c r="W768" s="11">
        <v>0</v>
      </c>
      <c r="X768" s="11">
        <v>4460</v>
      </c>
      <c r="Y768" s="11">
        <v>0</v>
      </c>
      <c r="Z768" s="11">
        <v>768</v>
      </c>
      <c r="AA768" s="11">
        <v>1702</v>
      </c>
      <c r="AB768" s="11">
        <v>7124545</v>
      </c>
      <c r="AC768" s="11">
        <v>5361200</v>
      </c>
      <c r="AD768" s="13">
        <v>0.33062245855489519</v>
      </c>
      <c r="AE768" s="13">
        <v>0.406794413240674</v>
      </c>
      <c r="AF768" s="13">
        <v>0.13524907861990182</v>
      </c>
      <c r="AG768" s="13">
        <v>1.7366824876582667E-2</v>
      </c>
      <c r="AH768" s="13">
        <v>0.89003277529205371</v>
      </c>
      <c r="AI768" s="14">
        <v>0</v>
      </c>
      <c r="AJ768" s="14">
        <v>0</v>
      </c>
      <c r="AK768" s="14">
        <v>8.3190330523017235E-4</v>
      </c>
      <c r="AL768" s="11">
        <v>0</v>
      </c>
      <c r="AM768" s="12">
        <v>11536</v>
      </c>
      <c r="AN768" s="12">
        <f>Table1[[#This Row],[Column41]]+Table1[[#This Row],[Column42]]</f>
        <v>33007.726190476191</v>
      </c>
      <c r="AO768" s="12">
        <v>3095.7261904761904</v>
      </c>
      <c r="AP768" s="31">
        <v>29912</v>
      </c>
      <c r="AQ768" s="11">
        <v>0.43755240421421021</v>
      </c>
    </row>
    <row r="769" spans="1:43" x14ac:dyDescent="0.3">
      <c r="A769" s="28" t="s">
        <v>770</v>
      </c>
      <c r="B769" s="11">
        <v>98</v>
      </c>
      <c r="C769" s="12">
        <v>59633</v>
      </c>
      <c r="D769" s="12">
        <v>59633</v>
      </c>
      <c r="E769" s="12">
        <v>0</v>
      </c>
      <c r="F769" s="12">
        <v>0</v>
      </c>
      <c r="G769" s="12">
        <v>0</v>
      </c>
      <c r="H769" s="12">
        <v>59633</v>
      </c>
      <c r="I769" s="12">
        <v>0</v>
      </c>
      <c r="J769" s="12">
        <v>1794</v>
      </c>
      <c r="K769" s="12">
        <v>175</v>
      </c>
      <c r="L769" s="12">
        <f t="shared" si="11"/>
        <v>1969</v>
      </c>
      <c r="M769" s="12">
        <v>21941</v>
      </c>
      <c r="N769" s="11">
        <v>24001</v>
      </c>
      <c r="O769" s="11">
        <v>8297</v>
      </c>
      <c r="P769" s="11">
        <v>0</v>
      </c>
      <c r="Q769" s="11">
        <v>8297</v>
      </c>
      <c r="R769" s="11">
        <v>92</v>
      </c>
      <c r="S769" s="11">
        <v>0</v>
      </c>
      <c r="T769" s="11">
        <v>0</v>
      </c>
      <c r="U769" s="11">
        <v>54331</v>
      </c>
      <c r="V769" s="11">
        <v>1471</v>
      </c>
      <c r="W769" s="11">
        <v>0</v>
      </c>
      <c r="X769" s="11">
        <v>7214</v>
      </c>
      <c r="Y769" s="11">
        <v>0</v>
      </c>
      <c r="Z769" s="11">
        <v>30</v>
      </c>
      <c r="AA769" s="11">
        <v>645</v>
      </c>
      <c r="AB769" s="11">
        <v>7739166</v>
      </c>
      <c r="AC769" s="11">
        <v>3741100</v>
      </c>
      <c r="AD769" s="13">
        <v>0.36793386212332096</v>
      </c>
      <c r="AE769" s="13">
        <v>0.40247849345161235</v>
      </c>
      <c r="AF769" s="13">
        <v>0.13913437190817166</v>
      </c>
      <c r="AG769" s="13">
        <v>1.5427699428168966E-3</v>
      </c>
      <c r="AH769" s="13">
        <v>0.91108949742592193</v>
      </c>
      <c r="AI769" s="14">
        <v>3.9319986100344817E-4</v>
      </c>
      <c r="AJ769" s="14">
        <v>0</v>
      </c>
      <c r="AK769" s="14">
        <v>1.9283098553901259E-3</v>
      </c>
      <c r="AL769" s="11">
        <v>0</v>
      </c>
      <c r="AM769" s="12">
        <v>14460</v>
      </c>
      <c r="AN769" s="12">
        <f>Table1[[#This Row],[Column41]]+Table1[[#This Row],[Column42]]</f>
        <v>24001</v>
      </c>
      <c r="AO769" s="12">
        <v>0</v>
      </c>
      <c r="AP769" s="31">
        <v>24001</v>
      </c>
      <c r="AQ769" s="11">
        <v>1.1787172559355092</v>
      </c>
    </row>
    <row r="770" spans="1:43" x14ac:dyDescent="0.3">
      <c r="A770" s="28" t="s">
        <v>771</v>
      </c>
      <c r="B770" s="11">
        <v>1092</v>
      </c>
      <c r="C770" s="12">
        <v>416926</v>
      </c>
      <c r="D770" s="12">
        <v>416926</v>
      </c>
      <c r="E770" s="12">
        <v>0</v>
      </c>
      <c r="F770" s="12">
        <v>0</v>
      </c>
      <c r="G770" s="12">
        <v>0</v>
      </c>
      <c r="H770" s="12">
        <v>416926</v>
      </c>
      <c r="I770" s="12">
        <v>0</v>
      </c>
      <c r="J770" s="12">
        <v>96050</v>
      </c>
      <c r="K770" s="12">
        <v>0</v>
      </c>
      <c r="L770" s="12">
        <f t="shared" ref="L770:L833" si="12">SUM(J770:K770)</f>
        <v>96050</v>
      </c>
      <c r="M770" s="12">
        <v>159397</v>
      </c>
      <c r="N770" s="11">
        <v>490664</v>
      </c>
      <c r="O770" s="11">
        <v>15703</v>
      </c>
      <c r="P770" s="11">
        <v>0</v>
      </c>
      <c r="Q770" s="11">
        <v>15703</v>
      </c>
      <c r="R770" s="11">
        <v>1568</v>
      </c>
      <c r="S770" s="11">
        <v>0</v>
      </c>
      <c r="T770" s="11">
        <v>0</v>
      </c>
      <c r="U770" s="11">
        <v>667332</v>
      </c>
      <c r="V770" s="11">
        <v>0</v>
      </c>
      <c r="W770" s="11">
        <v>0</v>
      </c>
      <c r="X770" s="11">
        <v>207144</v>
      </c>
      <c r="Y770" s="11">
        <v>0</v>
      </c>
      <c r="Z770" s="11">
        <v>0</v>
      </c>
      <c r="AA770" s="11">
        <v>34557</v>
      </c>
      <c r="AB770" s="11">
        <v>36086500</v>
      </c>
      <c r="AC770" s="11">
        <v>40561450</v>
      </c>
      <c r="AD770" s="13">
        <v>0.38231484723907838</v>
      </c>
      <c r="AE770" s="13">
        <v>1.1768611216378926</v>
      </c>
      <c r="AF770" s="13">
        <v>3.7663758076972892E-2</v>
      </c>
      <c r="AG770" s="13">
        <v>3.7608592412082722E-3</v>
      </c>
      <c r="AH770" s="13">
        <v>1.600600586195152</v>
      </c>
      <c r="AI770" s="14">
        <v>0</v>
      </c>
      <c r="AJ770" s="14">
        <v>0</v>
      </c>
      <c r="AK770" s="14">
        <v>5.1069180219148972E-3</v>
      </c>
      <c r="AL770" s="11">
        <v>0</v>
      </c>
      <c r="AM770" s="12">
        <v>440706</v>
      </c>
      <c r="AN770" s="12">
        <f>Table1[[#This Row],[Column41]]+Table1[[#This Row],[Column42]]</f>
        <v>490664</v>
      </c>
      <c r="AO770" s="12">
        <v>0</v>
      </c>
      <c r="AP770" s="31">
        <v>490664</v>
      </c>
      <c r="AQ770" s="11">
        <v>0.21378098167523724</v>
      </c>
    </row>
    <row r="771" spans="1:43" x14ac:dyDescent="0.3">
      <c r="A771" s="28" t="s">
        <v>772</v>
      </c>
      <c r="B771" s="11">
        <v>88</v>
      </c>
      <c r="C771" s="12">
        <v>85951</v>
      </c>
      <c r="D771" s="12">
        <v>85951</v>
      </c>
      <c r="E771" s="12">
        <v>0</v>
      </c>
      <c r="F771" s="12">
        <v>0</v>
      </c>
      <c r="G771" s="12">
        <v>0</v>
      </c>
      <c r="H771" s="12">
        <v>85951</v>
      </c>
      <c r="I771" s="12">
        <v>0</v>
      </c>
      <c r="J771" s="12">
        <v>18774</v>
      </c>
      <c r="K771" s="12">
        <v>2796</v>
      </c>
      <c r="L771" s="12">
        <f t="shared" si="12"/>
        <v>21570</v>
      </c>
      <c r="M771" s="12">
        <v>54721</v>
      </c>
      <c r="N771" s="11">
        <v>18000</v>
      </c>
      <c r="O771" s="11">
        <v>13993</v>
      </c>
      <c r="P771" s="11">
        <v>0</v>
      </c>
      <c r="Q771" s="11">
        <v>13993</v>
      </c>
      <c r="R771" s="11">
        <v>1210</v>
      </c>
      <c r="S771" s="11">
        <v>0</v>
      </c>
      <c r="T771" s="11">
        <v>0</v>
      </c>
      <c r="U771" s="11">
        <v>87924</v>
      </c>
      <c r="V771" s="11">
        <v>0</v>
      </c>
      <c r="W771" s="11">
        <v>0</v>
      </c>
      <c r="X771" s="11">
        <v>10886</v>
      </c>
      <c r="Y771" s="11">
        <v>0</v>
      </c>
      <c r="Z771" s="11">
        <v>484</v>
      </c>
      <c r="AA771" s="11">
        <v>6755</v>
      </c>
      <c r="AB771" s="11">
        <v>7492400</v>
      </c>
      <c r="AC771" s="11">
        <v>7109300</v>
      </c>
      <c r="AD771" s="13">
        <v>0.63665344207746277</v>
      </c>
      <c r="AE771" s="13">
        <v>0.20942164721760073</v>
      </c>
      <c r="AF771" s="13">
        <v>0.16280206163977151</v>
      </c>
      <c r="AG771" s="13">
        <v>1.4077788507405382E-2</v>
      </c>
      <c r="AH771" s="13">
        <v>1.0229549394422404</v>
      </c>
      <c r="AI771" s="14">
        <v>0</v>
      </c>
      <c r="AJ771" s="14">
        <v>0</v>
      </c>
      <c r="AK771" s="14">
        <v>1.5312337360921609E-3</v>
      </c>
      <c r="AL771" s="11">
        <v>0</v>
      </c>
      <c r="AM771" s="12">
        <v>231</v>
      </c>
      <c r="AN771" s="12">
        <f>Table1[[#This Row],[Column41]]+Table1[[#This Row],[Column42]]</f>
        <v>18000</v>
      </c>
      <c r="AO771" s="12">
        <v>0</v>
      </c>
      <c r="AP771" s="31">
        <v>18000</v>
      </c>
      <c r="AQ771" s="11">
        <v>0.18368831362602112</v>
      </c>
    </row>
    <row r="772" spans="1:43" x14ac:dyDescent="0.3">
      <c r="A772" s="28" t="s">
        <v>773</v>
      </c>
      <c r="B772" s="11">
        <v>134</v>
      </c>
      <c r="C772" s="12">
        <v>60026</v>
      </c>
      <c r="D772" s="12">
        <v>60026</v>
      </c>
      <c r="E772" s="12">
        <v>0</v>
      </c>
      <c r="F772" s="12">
        <v>0</v>
      </c>
      <c r="G772" s="12">
        <v>0</v>
      </c>
      <c r="H772" s="12">
        <v>60026</v>
      </c>
      <c r="I772" s="12">
        <v>0</v>
      </c>
      <c r="J772" s="12">
        <v>20470</v>
      </c>
      <c r="K772" s="12">
        <v>0</v>
      </c>
      <c r="L772" s="12">
        <f t="shared" si="12"/>
        <v>20470</v>
      </c>
      <c r="M772" s="12">
        <v>37453</v>
      </c>
      <c r="N772" s="11">
        <v>10193</v>
      </c>
      <c r="O772" s="11">
        <v>14734</v>
      </c>
      <c r="P772" s="11">
        <v>0</v>
      </c>
      <c r="Q772" s="11">
        <v>14734</v>
      </c>
      <c r="R772" s="11">
        <v>1195</v>
      </c>
      <c r="S772" s="11">
        <v>0</v>
      </c>
      <c r="T772" s="11">
        <v>0</v>
      </c>
      <c r="U772" s="11">
        <v>63575</v>
      </c>
      <c r="V772" s="11">
        <v>0</v>
      </c>
      <c r="W772" s="11">
        <v>0</v>
      </c>
      <c r="X772" s="11">
        <v>11858</v>
      </c>
      <c r="Y772" s="11">
        <v>0</v>
      </c>
      <c r="Z772" s="11">
        <v>0</v>
      </c>
      <c r="AA772" s="11">
        <v>7365</v>
      </c>
      <c r="AB772" s="11">
        <v>4826500</v>
      </c>
      <c r="AC772" s="11">
        <v>5111500</v>
      </c>
      <c r="AD772" s="13">
        <v>0.62394628994102552</v>
      </c>
      <c r="AE772" s="13">
        <v>0.16980974910871954</v>
      </c>
      <c r="AF772" s="13">
        <v>0.24546030053643422</v>
      </c>
      <c r="AG772" s="13">
        <v>1.9908039849398595E-2</v>
      </c>
      <c r="AH772" s="13">
        <v>1.0591243794355778</v>
      </c>
      <c r="AI772" s="14">
        <v>0</v>
      </c>
      <c r="AJ772" s="14">
        <v>0</v>
      </c>
      <c r="AK772" s="14">
        <v>2.3198669666438425E-3</v>
      </c>
      <c r="AL772" s="11">
        <v>0</v>
      </c>
      <c r="AM772" s="12">
        <v>32749</v>
      </c>
      <c r="AN772" s="12">
        <f>Table1[[#This Row],[Column41]]+Table1[[#This Row],[Column42]]</f>
        <v>10193</v>
      </c>
      <c r="AO772" s="12">
        <v>0</v>
      </c>
      <c r="AP772" s="31">
        <v>10193</v>
      </c>
      <c r="AQ772" s="11">
        <v>0.75060651760540298</v>
      </c>
    </row>
    <row r="773" spans="1:43" x14ac:dyDescent="0.3">
      <c r="A773" s="28" t="s">
        <v>774</v>
      </c>
      <c r="B773" s="11">
        <v>723</v>
      </c>
      <c r="C773" s="12">
        <v>230654</v>
      </c>
      <c r="D773" s="12">
        <v>230654</v>
      </c>
      <c r="E773" s="12">
        <v>0</v>
      </c>
      <c r="F773" s="12">
        <v>0</v>
      </c>
      <c r="G773" s="12">
        <v>0</v>
      </c>
      <c r="H773" s="12">
        <v>230654</v>
      </c>
      <c r="I773" s="12">
        <v>0</v>
      </c>
      <c r="J773" s="12">
        <v>29413</v>
      </c>
      <c r="K773" s="12">
        <v>0</v>
      </c>
      <c r="L773" s="12">
        <f t="shared" si="12"/>
        <v>29413</v>
      </c>
      <c r="M773" s="12">
        <v>92737</v>
      </c>
      <c r="N773" s="11">
        <v>198074</v>
      </c>
      <c r="O773" s="11">
        <v>9727</v>
      </c>
      <c r="P773" s="11">
        <v>0</v>
      </c>
      <c r="Q773" s="11">
        <v>9727</v>
      </c>
      <c r="R773" s="11">
        <v>12190</v>
      </c>
      <c r="S773" s="11">
        <v>0</v>
      </c>
      <c r="T773" s="11">
        <v>0</v>
      </c>
      <c r="U773" s="11">
        <v>312729</v>
      </c>
      <c r="V773" s="11">
        <v>0</v>
      </c>
      <c r="W773" s="11">
        <v>0</v>
      </c>
      <c r="X773" s="11">
        <v>117950</v>
      </c>
      <c r="Y773" s="11">
        <v>0</v>
      </c>
      <c r="Z773" s="11">
        <v>0</v>
      </c>
      <c r="AA773" s="11">
        <v>10582</v>
      </c>
      <c r="AB773" s="11">
        <v>20670432</v>
      </c>
      <c r="AC773" s="11">
        <v>24973500</v>
      </c>
      <c r="AD773" s="13">
        <v>0.40206109584052302</v>
      </c>
      <c r="AE773" s="13">
        <v>0.85874946890147141</v>
      </c>
      <c r="AF773" s="13">
        <v>4.217139091452999E-2</v>
      </c>
      <c r="AG773" s="13">
        <v>5.2849722961665527E-2</v>
      </c>
      <c r="AH773" s="13">
        <v>1.3558316786181901</v>
      </c>
      <c r="AI773" s="14">
        <v>0</v>
      </c>
      <c r="AJ773" s="14">
        <v>0</v>
      </c>
      <c r="AK773" s="14">
        <v>4.7230063867699764E-3</v>
      </c>
      <c r="AL773" s="11">
        <v>0</v>
      </c>
      <c r="AM773" s="12">
        <v>339583</v>
      </c>
      <c r="AN773" s="12">
        <f>Table1[[#This Row],[Column41]]+Table1[[#This Row],[Column42]]</f>
        <v>198074</v>
      </c>
      <c r="AO773" s="12">
        <v>0</v>
      </c>
      <c r="AP773" s="31">
        <v>198074</v>
      </c>
      <c r="AQ773" s="11">
        <v>0.80284226997064867</v>
      </c>
    </row>
    <row r="774" spans="1:43" x14ac:dyDescent="0.3">
      <c r="A774" s="28" t="s">
        <v>775</v>
      </c>
      <c r="B774" s="11">
        <v>3633</v>
      </c>
      <c r="C774" s="12">
        <v>3085704</v>
      </c>
      <c r="D774" s="12">
        <v>3085704</v>
      </c>
      <c r="E774" s="12">
        <v>0</v>
      </c>
      <c r="F774" s="12">
        <v>0</v>
      </c>
      <c r="G774" s="12">
        <v>265351</v>
      </c>
      <c r="H774" s="12">
        <v>2820353</v>
      </c>
      <c r="I774" s="12">
        <v>256052</v>
      </c>
      <c r="J774" s="12">
        <v>763957</v>
      </c>
      <c r="K774" s="12">
        <v>16436</v>
      </c>
      <c r="L774" s="12">
        <f t="shared" si="12"/>
        <v>780393</v>
      </c>
      <c r="M774" s="12">
        <v>1444753</v>
      </c>
      <c r="N774" s="11">
        <v>2045753</v>
      </c>
      <c r="O774" s="11">
        <v>362585</v>
      </c>
      <c r="P774" s="11">
        <v>0</v>
      </c>
      <c r="Q774" s="11">
        <v>362585</v>
      </c>
      <c r="R774" s="11">
        <v>44759</v>
      </c>
      <c r="S774" s="11">
        <v>457159</v>
      </c>
      <c r="T774" s="11">
        <v>0</v>
      </c>
      <c r="U774" s="11">
        <v>4355010</v>
      </c>
      <c r="V774" s="11">
        <v>0</v>
      </c>
      <c r="W774" s="11">
        <v>0</v>
      </c>
      <c r="X774" s="11">
        <v>240439</v>
      </c>
      <c r="Y774" s="11">
        <v>0</v>
      </c>
      <c r="Z774" s="11">
        <v>2844</v>
      </c>
      <c r="AA774" s="11">
        <v>274856</v>
      </c>
      <c r="AB774" s="11">
        <v>260107575</v>
      </c>
      <c r="AC774" s="11">
        <v>281346325</v>
      </c>
      <c r="AD774" s="13">
        <v>0.51225963558462362</v>
      </c>
      <c r="AE774" s="13">
        <v>0.72535352844129797</v>
      </c>
      <c r="AF774" s="13">
        <v>0.128560148321859</v>
      </c>
      <c r="AG774" s="13">
        <v>1.58699992518667E-2</v>
      </c>
      <c r="AH774" s="13">
        <v>1.3820433115996473</v>
      </c>
      <c r="AI774" s="14">
        <v>0</v>
      </c>
      <c r="AJ774" s="14">
        <v>0</v>
      </c>
      <c r="AK774" s="14">
        <v>8.5460153069353228E-4</v>
      </c>
      <c r="AL774" s="11">
        <v>0</v>
      </c>
      <c r="AM774" s="12">
        <v>1819534</v>
      </c>
      <c r="AN774" s="12">
        <f>Table1[[#This Row],[Column41]]+Table1[[#This Row],[Column42]]</f>
        <v>2251322.3689105245</v>
      </c>
      <c r="AO774" s="12">
        <v>205569.36891052453</v>
      </c>
      <c r="AP774" s="31">
        <v>2045753</v>
      </c>
      <c r="AQ774" s="11">
        <v>0.75666605708097123</v>
      </c>
    </row>
    <row r="775" spans="1:43" x14ac:dyDescent="0.3">
      <c r="A775" s="28" t="s">
        <v>776</v>
      </c>
      <c r="B775" s="11">
        <v>1138</v>
      </c>
      <c r="C775" s="12">
        <v>441360</v>
      </c>
      <c r="D775" s="12">
        <v>441360</v>
      </c>
      <c r="E775" s="12">
        <v>0</v>
      </c>
      <c r="F775" s="12">
        <v>10058</v>
      </c>
      <c r="G775" s="12">
        <v>0</v>
      </c>
      <c r="H775" s="12">
        <v>431302</v>
      </c>
      <c r="I775" s="12">
        <v>0</v>
      </c>
      <c r="J775" s="12">
        <v>68829</v>
      </c>
      <c r="K775" s="12">
        <v>285</v>
      </c>
      <c r="L775" s="12">
        <f t="shared" si="12"/>
        <v>69114</v>
      </c>
      <c r="M775" s="12">
        <v>159960</v>
      </c>
      <c r="N775" s="11">
        <v>350446</v>
      </c>
      <c r="O775" s="11">
        <v>137081</v>
      </c>
      <c r="P775" s="11">
        <v>0</v>
      </c>
      <c r="Q775" s="11">
        <v>137081</v>
      </c>
      <c r="R775" s="11">
        <v>3002</v>
      </c>
      <c r="S775" s="11">
        <v>0</v>
      </c>
      <c r="T775" s="11">
        <v>0</v>
      </c>
      <c r="U775" s="11">
        <v>665658</v>
      </c>
      <c r="V775" s="11">
        <v>0</v>
      </c>
      <c r="W775" s="11">
        <v>0</v>
      </c>
      <c r="X775" s="11">
        <v>60728</v>
      </c>
      <c r="Y775" s="11">
        <v>0</v>
      </c>
      <c r="Z775" s="11">
        <v>49</v>
      </c>
      <c r="AA775" s="11">
        <v>24763</v>
      </c>
      <c r="AB775" s="11">
        <v>38695986</v>
      </c>
      <c r="AC775" s="11">
        <v>44447300</v>
      </c>
      <c r="AD775" s="13">
        <v>0.37087701888699798</v>
      </c>
      <c r="AE775" s="13">
        <v>0.81253043111323386</v>
      </c>
      <c r="AF775" s="13">
        <v>0.31783066157819811</v>
      </c>
      <c r="AG775" s="13">
        <v>6.9603201469040253E-3</v>
      </c>
      <c r="AH775" s="13">
        <v>1.5081984317253339</v>
      </c>
      <c r="AI775" s="14">
        <v>0</v>
      </c>
      <c r="AJ775" s="14">
        <v>0</v>
      </c>
      <c r="AK775" s="14">
        <v>1.3662922157251396E-3</v>
      </c>
      <c r="AL775" s="11">
        <v>0</v>
      </c>
      <c r="AM775" s="12">
        <v>457697</v>
      </c>
      <c r="AN775" s="12">
        <f>Table1[[#This Row],[Column41]]+Table1[[#This Row],[Column42]]</f>
        <v>350446</v>
      </c>
      <c r="AO775" s="12">
        <v>0</v>
      </c>
      <c r="AP775" s="31">
        <v>350446</v>
      </c>
      <c r="AQ775" s="11">
        <v>0.41750798208378259</v>
      </c>
    </row>
    <row r="776" spans="1:43" x14ac:dyDescent="0.3">
      <c r="A776" s="28" t="s">
        <v>777</v>
      </c>
      <c r="B776" s="11">
        <v>476</v>
      </c>
      <c r="C776" s="12">
        <v>573712</v>
      </c>
      <c r="D776" s="12">
        <v>573712</v>
      </c>
      <c r="E776" s="12">
        <v>0</v>
      </c>
      <c r="F776" s="12">
        <v>0</v>
      </c>
      <c r="G776" s="12">
        <v>0</v>
      </c>
      <c r="H776" s="12">
        <v>573712</v>
      </c>
      <c r="I776" s="12">
        <v>0</v>
      </c>
      <c r="J776" s="12">
        <v>356666</v>
      </c>
      <c r="K776" s="12">
        <v>0</v>
      </c>
      <c r="L776" s="12">
        <f t="shared" si="12"/>
        <v>356666</v>
      </c>
      <c r="M776" s="12">
        <v>297842</v>
      </c>
      <c r="N776" s="11">
        <v>256128</v>
      </c>
      <c r="O776" s="11">
        <v>114096</v>
      </c>
      <c r="P776" s="11">
        <v>0</v>
      </c>
      <c r="Q776" s="11">
        <v>114096</v>
      </c>
      <c r="R776" s="11">
        <v>28786</v>
      </c>
      <c r="S776" s="11">
        <v>0</v>
      </c>
      <c r="T776" s="11">
        <v>0</v>
      </c>
      <c r="U776" s="11">
        <v>696852</v>
      </c>
      <c r="V776" s="11">
        <v>0</v>
      </c>
      <c r="W776" s="11">
        <v>0</v>
      </c>
      <c r="X776" s="11">
        <v>230282</v>
      </c>
      <c r="Y776" s="11">
        <v>0</v>
      </c>
      <c r="Z776" s="11">
        <v>0</v>
      </c>
      <c r="AA776" s="11">
        <v>128321</v>
      </c>
      <c r="AB776" s="11">
        <v>39092400</v>
      </c>
      <c r="AC776" s="11">
        <v>40915600</v>
      </c>
      <c r="AD776" s="13">
        <v>0.51914898067322979</v>
      </c>
      <c r="AE776" s="13">
        <v>0.44644002565747276</v>
      </c>
      <c r="AF776" s="13">
        <v>0.19887330228407285</v>
      </c>
      <c r="AG776" s="13">
        <v>5.017500069721393E-2</v>
      </c>
      <c r="AH776" s="13">
        <v>1.2146373093119893</v>
      </c>
      <c r="AI776" s="14">
        <v>0</v>
      </c>
      <c r="AJ776" s="14">
        <v>0</v>
      </c>
      <c r="AK776" s="14">
        <v>5.6282200432109025E-3</v>
      </c>
      <c r="AL776" s="11">
        <v>0</v>
      </c>
      <c r="AM776" s="12">
        <v>144914</v>
      </c>
      <c r="AN776" s="12">
        <f>Table1[[#This Row],[Column41]]+Table1[[#This Row],[Column42]]</f>
        <v>256128</v>
      </c>
      <c r="AO776" s="12">
        <v>0</v>
      </c>
      <c r="AP776" s="31">
        <v>256128</v>
      </c>
      <c r="AQ776" s="11">
        <v>0.58628938524331675</v>
      </c>
    </row>
    <row r="777" spans="1:43" x14ac:dyDescent="0.3">
      <c r="A777" s="28" t="s">
        <v>778</v>
      </c>
      <c r="B777" s="11">
        <v>356</v>
      </c>
      <c r="C777" s="12">
        <v>232808</v>
      </c>
      <c r="D777" s="12">
        <v>232808</v>
      </c>
      <c r="E777" s="12">
        <v>0</v>
      </c>
      <c r="F777" s="12">
        <v>0</v>
      </c>
      <c r="G777" s="12">
        <v>0</v>
      </c>
      <c r="H777" s="12">
        <v>232808</v>
      </c>
      <c r="I777" s="12">
        <v>0</v>
      </c>
      <c r="J777" s="12">
        <v>21936</v>
      </c>
      <c r="K777" s="12">
        <v>14936</v>
      </c>
      <c r="L777" s="12">
        <f t="shared" si="12"/>
        <v>36872</v>
      </c>
      <c r="M777" s="12">
        <v>94531</v>
      </c>
      <c r="N777" s="11">
        <v>134044</v>
      </c>
      <c r="O777" s="11">
        <v>48461</v>
      </c>
      <c r="P777" s="11">
        <v>0</v>
      </c>
      <c r="Q777" s="11">
        <v>48461</v>
      </c>
      <c r="R777" s="11">
        <v>3588</v>
      </c>
      <c r="S777" s="11">
        <v>0</v>
      </c>
      <c r="T777" s="11">
        <v>0</v>
      </c>
      <c r="U777" s="11">
        <v>280623</v>
      </c>
      <c r="V777" s="11">
        <v>0</v>
      </c>
      <c r="W777" s="11">
        <v>0</v>
      </c>
      <c r="X777" s="11">
        <v>13935</v>
      </c>
      <c r="Y777" s="11">
        <v>0</v>
      </c>
      <c r="Z777" s="11">
        <v>2585</v>
      </c>
      <c r="AA777" s="11">
        <v>7892</v>
      </c>
      <c r="AB777" s="11">
        <v>21514700</v>
      </c>
      <c r="AC777" s="11">
        <v>21313650</v>
      </c>
      <c r="AD777" s="13">
        <v>0.40604704305693962</v>
      </c>
      <c r="AE777" s="13">
        <v>0.57577059207587367</v>
      </c>
      <c r="AF777" s="13">
        <v>0.20815865434177519</v>
      </c>
      <c r="AG777" s="13">
        <v>1.5411841517473625E-2</v>
      </c>
      <c r="AH777" s="13">
        <v>1.205388130992062</v>
      </c>
      <c r="AI777" s="14">
        <v>0</v>
      </c>
      <c r="AJ777" s="14">
        <v>0</v>
      </c>
      <c r="AK777" s="14">
        <v>6.5380636352759848E-4</v>
      </c>
      <c r="AL777" s="11">
        <v>0</v>
      </c>
      <c r="AM777" s="12">
        <v>80039</v>
      </c>
      <c r="AN777" s="12">
        <f>Table1[[#This Row],[Column41]]+Table1[[#This Row],[Column42]]</f>
        <v>134044</v>
      </c>
      <c r="AO777" s="12">
        <v>0</v>
      </c>
      <c r="AP777" s="31">
        <v>134044</v>
      </c>
      <c r="AQ777" s="11">
        <v>0.7255058749585348</v>
      </c>
    </row>
    <row r="778" spans="1:43" x14ac:dyDescent="0.3">
      <c r="A778" s="28" t="s">
        <v>779</v>
      </c>
      <c r="B778" s="11">
        <v>487</v>
      </c>
      <c r="C778" s="12">
        <v>301353</v>
      </c>
      <c r="D778" s="12">
        <v>301353</v>
      </c>
      <c r="E778" s="12">
        <v>0</v>
      </c>
      <c r="F778" s="12">
        <v>13285</v>
      </c>
      <c r="G778" s="12">
        <v>0</v>
      </c>
      <c r="H778" s="12">
        <v>288068</v>
      </c>
      <c r="I778" s="12">
        <v>0</v>
      </c>
      <c r="J778" s="12">
        <v>37097</v>
      </c>
      <c r="K778" s="12">
        <v>113</v>
      </c>
      <c r="L778" s="12">
        <f t="shared" si="12"/>
        <v>37210</v>
      </c>
      <c r="M778" s="12">
        <v>153995</v>
      </c>
      <c r="N778" s="11">
        <v>208811</v>
      </c>
      <c r="O778" s="11">
        <v>105518</v>
      </c>
      <c r="P778" s="11">
        <v>0</v>
      </c>
      <c r="Q778" s="11">
        <v>105518</v>
      </c>
      <c r="R778" s="11">
        <v>1391</v>
      </c>
      <c r="S778" s="11">
        <v>0</v>
      </c>
      <c r="T778" s="11">
        <v>0</v>
      </c>
      <c r="U778" s="11">
        <v>491378</v>
      </c>
      <c r="V778" s="11">
        <v>0</v>
      </c>
      <c r="W778" s="11">
        <v>0</v>
      </c>
      <c r="X778" s="11">
        <v>54067</v>
      </c>
      <c r="Y778" s="11">
        <v>0</v>
      </c>
      <c r="Z778" s="11">
        <v>20</v>
      </c>
      <c r="AA778" s="11">
        <v>13347</v>
      </c>
      <c r="AB778" s="11">
        <v>28750600</v>
      </c>
      <c r="AC778" s="11">
        <v>27510300</v>
      </c>
      <c r="AD778" s="13">
        <v>0.53457864115417197</v>
      </c>
      <c r="AE778" s="13">
        <v>0.72486704528097534</v>
      </c>
      <c r="AF778" s="13">
        <v>0.36629545801685715</v>
      </c>
      <c r="AG778" s="13">
        <v>4.8287209964313982E-3</v>
      </c>
      <c r="AH778" s="13">
        <v>1.630569865448436</v>
      </c>
      <c r="AI778" s="14">
        <v>0</v>
      </c>
      <c r="AJ778" s="14">
        <v>0</v>
      </c>
      <c r="AK778" s="14">
        <v>1.9653366193752887E-3</v>
      </c>
      <c r="AL778" s="11">
        <v>0</v>
      </c>
      <c r="AM778" s="12">
        <v>91948</v>
      </c>
      <c r="AN778" s="12">
        <f>Table1[[#This Row],[Column41]]+Table1[[#This Row],[Column42]]</f>
        <v>208811</v>
      </c>
      <c r="AO778" s="12">
        <v>0</v>
      </c>
      <c r="AP778" s="31">
        <v>208811</v>
      </c>
      <c r="AQ778" s="11">
        <v>0.52796893098044562</v>
      </c>
    </row>
    <row r="779" spans="1:43" x14ac:dyDescent="0.3">
      <c r="A779" s="28" t="s">
        <v>780</v>
      </c>
      <c r="B779" s="11">
        <v>52</v>
      </c>
      <c r="C779" s="12">
        <v>32007</v>
      </c>
      <c r="D779" s="12">
        <v>32007</v>
      </c>
      <c r="E779" s="12">
        <v>0</v>
      </c>
      <c r="F779" s="12">
        <v>0</v>
      </c>
      <c r="G779" s="12">
        <v>0</v>
      </c>
      <c r="H779" s="12">
        <v>32007</v>
      </c>
      <c r="I779" s="12">
        <v>0</v>
      </c>
      <c r="J779" s="12">
        <v>4864</v>
      </c>
      <c r="K779" s="12">
        <v>0</v>
      </c>
      <c r="L779" s="12">
        <f t="shared" si="12"/>
        <v>4864</v>
      </c>
      <c r="M779" s="12">
        <v>13044</v>
      </c>
      <c r="N779" s="11">
        <v>16000</v>
      </c>
      <c r="O779" s="11">
        <v>4637</v>
      </c>
      <c r="P779" s="11">
        <v>0</v>
      </c>
      <c r="Q779" s="11">
        <v>4637</v>
      </c>
      <c r="R779" s="11">
        <v>493</v>
      </c>
      <c r="S779" s="11">
        <v>0</v>
      </c>
      <c r="T779" s="11">
        <v>0</v>
      </c>
      <c r="U779" s="11">
        <v>34174</v>
      </c>
      <c r="V779" s="11">
        <v>0</v>
      </c>
      <c r="W779" s="11">
        <v>0</v>
      </c>
      <c r="X779" s="11">
        <v>6547</v>
      </c>
      <c r="Y779" s="11">
        <v>0</v>
      </c>
      <c r="Z779" s="11">
        <v>0</v>
      </c>
      <c r="AA779" s="11">
        <v>1750</v>
      </c>
      <c r="AB779" s="11">
        <v>3265100</v>
      </c>
      <c r="AC779" s="11">
        <v>2890800</v>
      </c>
      <c r="AD779" s="13">
        <v>0.40753585153247729</v>
      </c>
      <c r="AE779" s="13">
        <v>0.49989064892054863</v>
      </c>
      <c r="AF779" s="13">
        <v>0.14487455869028651</v>
      </c>
      <c r="AG779" s="13">
        <v>1.5402880619864405E-2</v>
      </c>
      <c r="AH779" s="13">
        <v>1.0677039397631769</v>
      </c>
      <c r="AI779" s="14">
        <v>0</v>
      </c>
      <c r="AJ779" s="14">
        <v>0</v>
      </c>
      <c r="AK779" s="14">
        <v>2.2647709976477098E-3</v>
      </c>
      <c r="AL779" s="11">
        <v>0</v>
      </c>
      <c r="AM779" s="12">
        <v>7926</v>
      </c>
      <c r="AN779" s="12">
        <f>Table1[[#This Row],[Column41]]+Table1[[#This Row],[Column42]]</f>
        <v>16000</v>
      </c>
      <c r="AO779" s="12">
        <v>0</v>
      </c>
      <c r="AP779" s="31">
        <v>16000</v>
      </c>
      <c r="AQ779" s="11">
        <v>0.32038652252048816</v>
      </c>
    </row>
    <row r="780" spans="1:43" x14ac:dyDescent="0.3">
      <c r="A780" s="28" t="s">
        <v>781</v>
      </c>
      <c r="B780" s="11">
        <v>266</v>
      </c>
      <c r="C780" s="12">
        <v>213308</v>
      </c>
      <c r="D780" s="12">
        <v>213308</v>
      </c>
      <c r="E780" s="12">
        <v>0</v>
      </c>
      <c r="F780" s="12">
        <v>0</v>
      </c>
      <c r="G780" s="12">
        <v>0</v>
      </c>
      <c r="H780" s="12">
        <v>213308</v>
      </c>
      <c r="I780" s="12">
        <v>0</v>
      </c>
      <c r="J780" s="12">
        <v>26676</v>
      </c>
      <c r="K780" s="12">
        <v>0</v>
      </c>
      <c r="L780" s="12">
        <f t="shared" si="12"/>
        <v>26676</v>
      </c>
      <c r="M780" s="12">
        <v>83397</v>
      </c>
      <c r="N780" s="11">
        <v>68101</v>
      </c>
      <c r="O780" s="11">
        <v>50413</v>
      </c>
      <c r="P780" s="11">
        <v>0</v>
      </c>
      <c r="Q780" s="11">
        <v>50413</v>
      </c>
      <c r="R780" s="11">
        <v>708</v>
      </c>
      <c r="S780" s="11">
        <v>0</v>
      </c>
      <c r="T780" s="11">
        <v>0</v>
      </c>
      <c r="U780" s="11">
        <v>202619</v>
      </c>
      <c r="V780" s="11">
        <v>0</v>
      </c>
      <c r="W780" s="11">
        <v>0</v>
      </c>
      <c r="X780" s="11">
        <v>25003</v>
      </c>
      <c r="Y780" s="11">
        <v>0</v>
      </c>
      <c r="Z780" s="11">
        <v>0</v>
      </c>
      <c r="AA780" s="11">
        <v>9597</v>
      </c>
      <c r="AB780" s="11">
        <v>19858400</v>
      </c>
      <c r="AC780" s="11">
        <v>17608900</v>
      </c>
      <c r="AD780" s="13">
        <v>0.39096986517148913</v>
      </c>
      <c r="AE780" s="13">
        <v>0.31926134978528703</v>
      </c>
      <c r="AF780" s="13">
        <v>0.23633900275657735</v>
      </c>
      <c r="AG780" s="13">
        <v>3.3191441483676185E-3</v>
      </c>
      <c r="AH780" s="13">
        <v>0.94988936186172124</v>
      </c>
      <c r="AI780" s="14">
        <v>0</v>
      </c>
      <c r="AJ780" s="14">
        <v>0</v>
      </c>
      <c r="AK780" s="14">
        <v>1.4199069788572824E-3</v>
      </c>
      <c r="AL780" s="11">
        <v>0</v>
      </c>
      <c r="AM780" s="12">
        <v>42581</v>
      </c>
      <c r="AN780" s="12">
        <f>Table1[[#This Row],[Column41]]+Table1[[#This Row],[Column42]]</f>
        <v>68101</v>
      </c>
      <c r="AO780" s="12">
        <v>0</v>
      </c>
      <c r="AP780" s="31">
        <v>68101</v>
      </c>
      <c r="AQ780" s="11">
        <v>0.24583201256254283</v>
      </c>
    </row>
    <row r="781" spans="1:43" x14ac:dyDescent="0.3">
      <c r="A781" s="28" t="s">
        <v>782</v>
      </c>
      <c r="B781" s="11">
        <v>12912</v>
      </c>
      <c r="C781" s="12">
        <v>23002357</v>
      </c>
      <c r="D781" s="12">
        <v>23002357</v>
      </c>
      <c r="E781" s="12">
        <v>0</v>
      </c>
      <c r="F781" s="12">
        <v>143021</v>
      </c>
      <c r="G781" s="12">
        <v>3220246</v>
      </c>
      <c r="H781" s="12">
        <v>19639090</v>
      </c>
      <c r="I781" s="12">
        <v>1971418</v>
      </c>
      <c r="J781" s="12">
        <v>8752937</v>
      </c>
      <c r="K781" s="12">
        <v>0</v>
      </c>
      <c r="L781" s="12">
        <f t="shared" si="12"/>
        <v>8752937</v>
      </c>
      <c r="M781" s="12">
        <v>9379884</v>
      </c>
      <c r="N781" s="11">
        <v>4575592</v>
      </c>
      <c r="O781" s="11">
        <v>7000105</v>
      </c>
      <c r="P781" s="11">
        <v>0</v>
      </c>
      <c r="Q781" s="11">
        <v>7000105</v>
      </c>
      <c r="R781" s="11">
        <v>1358851</v>
      </c>
      <c r="S781" s="11">
        <v>4492372</v>
      </c>
      <c r="T781" s="11">
        <v>0</v>
      </c>
      <c r="U781" s="11">
        <v>26971352</v>
      </c>
      <c r="V781" s="11">
        <v>0</v>
      </c>
      <c r="W781" s="11">
        <v>0</v>
      </c>
      <c r="X781" s="11">
        <v>3526472</v>
      </c>
      <c r="Y781" s="11">
        <v>0</v>
      </c>
      <c r="Z781" s="11">
        <v>0</v>
      </c>
      <c r="AA781" s="11">
        <v>3149132</v>
      </c>
      <c r="AB781" s="11">
        <v>1832250900</v>
      </c>
      <c r="AC781" s="11">
        <v>1872154300</v>
      </c>
      <c r="AD781" s="13">
        <v>0.47761296475549531</v>
      </c>
      <c r="AE781" s="13">
        <v>0.23298391116900019</v>
      </c>
      <c r="AF781" s="13">
        <v>0.35643734001931859</v>
      </c>
      <c r="AG781" s="13">
        <v>6.9191138693289758E-2</v>
      </c>
      <c r="AH781" s="13">
        <v>1.1362253546371037</v>
      </c>
      <c r="AI781" s="14">
        <v>0</v>
      </c>
      <c r="AJ781" s="14">
        <v>0</v>
      </c>
      <c r="AK781" s="14">
        <v>1.8836438855493909E-3</v>
      </c>
      <c r="AL781" s="11">
        <v>0</v>
      </c>
      <c r="AM781" s="12">
        <v>0</v>
      </c>
      <c r="AN781" s="12">
        <f>Table1[[#This Row],[Column41]]+Table1[[#This Row],[Column42]]</f>
        <v>5060229.6545420233</v>
      </c>
      <c r="AO781" s="12">
        <v>484637.65454202308</v>
      </c>
      <c r="AP781" s="31">
        <v>4575592</v>
      </c>
      <c r="AQ781" s="11">
        <v>0.71657512340958074</v>
      </c>
    </row>
    <row r="782" spans="1:43" x14ac:dyDescent="0.3">
      <c r="A782" s="28" t="s">
        <v>783</v>
      </c>
      <c r="B782" s="11">
        <v>348</v>
      </c>
      <c r="C782" s="12">
        <v>386072</v>
      </c>
      <c r="D782" s="12">
        <v>386072</v>
      </c>
      <c r="E782" s="12">
        <v>0</v>
      </c>
      <c r="F782" s="12">
        <v>0</v>
      </c>
      <c r="G782" s="12">
        <v>0</v>
      </c>
      <c r="H782" s="12">
        <v>386072</v>
      </c>
      <c r="I782" s="12">
        <v>0</v>
      </c>
      <c r="J782" s="12">
        <v>30718</v>
      </c>
      <c r="K782" s="12">
        <v>48826</v>
      </c>
      <c r="L782" s="12">
        <f t="shared" si="12"/>
        <v>79544</v>
      </c>
      <c r="M782" s="12">
        <v>157402</v>
      </c>
      <c r="N782" s="11">
        <v>294805</v>
      </c>
      <c r="O782" s="11">
        <v>40279</v>
      </c>
      <c r="P782" s="11">
        <v>0</v>
      </c>
      <c r="Q782" s="11">
        <v>40279</v>
      </c>
      <c r="R782" s="11">
        <v>5949</v>
      </c>
      <c r="S782" s="11">
        <v>0</v>
      </c>
      <c r="T782" s="11">
        <v>0</v>
      </c>
      <c r="U782" s="11">
        <v>498435</v>
      </c>
      <c r="V782" s="11">
        <v>0</v>
      </c>
      <c r="W782" s="11">
        <v>0</v>
      </c>
      <c r="X782" s="11">
        <v>36506</v>
      </c>
      <c r="Y782" s="11">
        <v>0</v>
      </c>
      <c r="Z782" s="11">
        <v>8450</v>
      </c>
      <c r="AA782" s="11">
        <v>11052</v>
      </c>
      <c r="AB782" s="11">
        <v>35826400</v>
      </c>
      <c r="AC782" s="11">
        <v>30589950</v>
      </c>
      <c r="AD782" s="13">
        <v>0.40770115418885594</v>
      </c>
      <c r="AE782" s="13">
        <v>0.76360108995213327</v>
      </c>
      <c r="AF782" s="13">
        <v>0.10433028036221223</v>
      </c>
      <c r="AG782" s="13">
        <v>1.5409042872832011E-2</v>
      </c>
      <c r="AH782" s="13">
        <v>1.2910415673760334</v>
      </c>
      <c r="AI782" s="14">
        <v>0</v>
      </c>
      <c r="AJ782" s="14">
        <v>0</v>
      </c>
      <c r="AK782" s="14">
        <v>1.1933984854502868E-3</v>
      </c>
      <c r="AL782" s="11">
        <v>0</v>
      </c>
      <c r="AM782" s="12">
        <v>37431</v>
      </c>
      <c r="AN782" s="12">
        <f>Table1[[#This Row],[Column41]]+Table1[[#This Row],[Column42]]</f>
        <v>294805</v>
      </c>
      <c r="AO782" s="12">
        <v>0</v>
      </c>
      <c r="AP782" s="31">
        <v>294805</v>
      </c>
      <c r="AQ782" s="11">
        <v>0.41117681309439091</v>
      </c>
    </row>
    <row r="783" spans="1:43" x14ac:dyDescent="0.3">
      <c r="A783" s="28" t="s">
        <v>784</v>
      </c>
      <c r="B783" s="11">
        <v>441</v>
      </c>
      <c r="C783" s="12">
        <v>441725</v>
      </c>
      <c r="D783" s="12">
        <v>441725</v>
      </c>
      <c r="E783" s="12">
        <v>0</v>
      </c>
      <c r="F783" s="12">
        <v>0</v>
      </c>
      <c r="G783" s="12">
        <v>19141</v>
      </c>
      <c r="H783" s="12">
        <v>422584</v>
      </c>
      <c r="I783" s="12">
        <v>86961</v>
      </c>
      <c r="J783" s="12">
        <v>44123</v>
      </c>
      <c r="K783" s="12">
        <v>0</v>
      </c>
      <c r="L783" s="12">
        <f t="shared" si="12"/>
        <v>44123</v>
      </c>
      <c r="M783" s="12">
        <v>96043</v>
      </c>
      <c r="N783" s="11">
        <v>160951</v>
      </c>
      <c r="O783" s="11">
        <v>70814</v>
      </c>
      <c r="P783" s="11">
        <v>0</v>
      </c>
      <c r="Q783" s="11">
        <v>70814</v>
      </c>
      <c r="R783" s="11">
        <v>11668</v>
      </c>
      <c r="S783" s="11">
        <v>26702</v>
      </c>
      <c r="T783" s="11">
        <v>0</v>
      </c>
      <c r="U783" s="11">
        <v>366178</v>
      </c>
      <c r="V783" s="11">
        <v>1</v>
      </c>
      <c r="W783" s="11">
        <v>0</v>
      </c>
      <c r="X783" s="11">
        <v>95601</v>
      </c>
      <c r="Y783" s="11">
        <v>0</v>
      </c>
      <c r="Z783" s="11">
        <v>0</v>
      </c>
      <c r="AA783" s="11">
        <v>15875</v>
      </c>
      <c r="AB783" s="11">
        <v>42319088</v>
      </c>
      <c r="AC783" s="11">
        <v>41638100</v>
      </c>
      <c r="AD783" s="13">
        <v>0.22727552391950476</v>
      </c>
      <c r="AE783" s="13">
        <v>0.38087338848607616</v>
      </c>
      <c r="AF783" s="13">
        <v>0.16757378414705715</v>
      </c>
      <c r="AG783" s="13">
        <v>2.7611078507468339E-2</v>
      </c>
      <c r="AH783" s="13">
        <v>0.80333377506010639</v>
      </c>
      <c r="AI783" s="14">
        <v>2.4016465688876293E-8</v>
      </c>
      <c r="AJ783" s="14">
        <v>0</v>
      </c>
      <c r="AK783" s="14">
        <v>2.2959981363222626E-3</v>
      </c>
      <c r="AL783" s="11">
        <v>0</v>
      </c>
      <c r="AM783" s="12">
        <v>25369</v>
      </c>
      <c r="AN783" s="12">
        <f>Table1[[#This Row],[Column41]]+Table1[[#This Row],[Column42]]</f>
        <v>196707.34684350132</v>
      </c>
      <c r="AO783" s="12">
        <v>35756.346843501327</v>
      </c>
      <c r="AP783" s="31">
        <v>160951</v>
      </c>
      <c r="AQ783" s="11">
        <v>0.74440288905282304</v>
      </c>
    </row>
    <row r="784" spans="1:43" x14ac:dyDescent="0.3">
      <c r="A784" s="28" t="s">
        <v>785</v>
      </c>
      <c r="B784" s="11">
        <v>511</v>
      </c>
      <c r="C784" s="12">
        <v>245886</v>
      </c>
      <c r="D784" s="12">
        <v>245886</v>
      </c>
      <c r="E784" s="12">
        <v>0</v>
      </c>
      <c r="F784" s="12">
        <v>0</v>
      </c>
      <c r="G784" s="12">
        <v>0</v>
      </c>
      <c r="H784" s="12">
        <v>245886</v>
      </c>
      <c r="I784" s="12">
        <v>0</v>
      </c>
      <c r="J784" s="12">
        <v>68245</v>
      </c>
      <c r="K784" s="12">
        <v>0</v>
      </c>
      <c r="L784" s="12">
        <f t="shared" si="12"/>
        <v>68245</v>
      </c>
      <c r="M784" s="12">
        <v>196806</v>
      </c>
      <c r="N784" s="11">
        <v>196770</v>
      </c>
      <c r="O784" s="11">
        <v>54921</v>
      </c>
      <c r="P784" s="11">
        <v>0</v>
      </c>
      <c r="Q784" s="11">
        <v>54921</v>
      </c>
      <c r="R784" s="11">
        <v>320</v>
      </c>
      <c r="S784" s="11">
        <v>0</v>
      </c>
      <c r="T784" s="11">
        <v>0</v>
      </c>
      <c r="U784" s="11">
        <v>448817</v>
      </c>
      <c r="V784" s="11">
        <v>0</v>
      </c>
      <c r="W784" s="11">
        <v>0</v>
      </c>
      <c r="X784" s="11">
        <v>33913</v>
      </c>
      <c r="Y784" s="11">
        <v>0</v>
      </c>
      <c r="Z784" s="11">
        <v>0</v>
      </c>
      <c r="AA784" s="11">
        <v>24553</v>
      </c>
      <c r="AB784" s="11">
        <v>20536985</v>
      </c>
      <c r="AC784" s="11">
        <v>23484100</v>
      </c>
      <c r="AD784" s="13">
        <v>0.800395305141407</v>
      </c>
      <c r="AE784" s="13">
        <v>0.80024889582977476</v>
      </c>
      <c r="AF784" s="13">
        <v>0.22335960567092067</v>
      </c>
      <c r="AG784" s="13">
        <v>1.3014161033975094E-3</v>
      </c>
      <c r="AH784" s="13">
        <v>1.8253052227455</v>
      </c>
      <c r="AI784" s="14">
        <v>0</v>
      </c>
      <c r="AJ784" s="14">
        <v>0</v>
      </c>
      <c r="AK784" s="14">
        <v>1.4440834436916894E-3</v>
      </c>
      <c r="AL784" s="11">
        <v>0</v>
      </c>
      <c r="AM784" s="12">
        <v>188218</v>
      </c>
      <c r="AN784" s="12">
        <f>Table1[[#This Row],[Column41]]+Table1[[#This Row],[Column42]]</f>
        <v>196770</v>
      </c>
      <c r="AO784" s="12">
        <v>0</v>
      </c>
      <c r="AP784" s="31">
        <v>196770</v>
      </c>
      <c r="AQ784" s="11">
        <v>1.3888781646744377</v>
      </c>
    </row>
    <row r="785" spans="1:43" x14ac:dyDescent="0.3">
      <c r="A785" s="28" t="s">
        <v>786</v>
      </c>
      <c r="B785" s="11">
        <v>328</v>
      </c>
      <c r="C785" s="12">
        <v>211452</v>
      </c>
      <c r="D785" s="12">
        <v>211452</v>
      </c>
      <c r="E785" s="12">
        <v>0</v>
      </c>
      <c r="F785" s="12">
        <v>0</v>
      </c>
      <c r="G785" s="12">
        <v>0</v>
      </c>
      <c r="H785" s="12">
        <v>211452</v>
      </c>
      <c r="I785" s="12">
        <v>0</v>
      </c>
      <c r="J785" s="12">
        <v>72812</v>
      </c>
      <c r="K785" s="12">
        <v>0</v>
      </c>
      <c r="L785" s="12">
        <f t="shared" si="12"/>
        <v>72812</v>
      </c>
      <c r="M785" s="12">
        <v>86916</v>
      </c>
      <c r="N785" s="11">
        <v>292563</v>
      </c>
      <c r="O785" s="11">
        <v>42826</v>
      </c>
      <c r="P785" s="11">
        <v>0</v>
      </c>
      <c r="Q785" s="11">
        <v>42826</v>
      </c>
      <c r="R785" s="11">
        <v>374</v>
      </c>
      <c r="S785" s="11">
        <v>0</v>
      </c>
      <c r="T785" s="11">
        <v>0</v>
      </c>
      <c r="U785" s="11">
        <v>422680</v>
      </c>
      <c r="V785" s="11">
        <v>0</v>
      </c>
      <c r="W785" s="11">
        <v>0</v>
      </c>
      <c r="X785" s="11">
        <v>28062</v>
      </c>
      <c r="Y785" s="11">
        <v>0</v>
      </c>
      <c r="Z785" s="11">
        <v>0</v>
      </c>
      <c r="AA785" s="11">
        <v>26196</v>
      </c>
      <c r="AB785" s="11">
        <v>17402200</v>
      </c>
      <c r="AC785" s="11">
        <v>18774500</v>
      </c>
      <c r="AD785" s="13">
        <v>0.41104364111003916</v>
      </c>
      <c r="AE785" s="13">
        <v>1.3835906021224675</v>
      </c>
      <c r="AF785" s="13">
        <v>0.20253296256360781</v>
      </c>
      <c r="AG785" s="13">
        <v>1.768722925297467E-3</v>
      </c>
      <c r="AH785" s="13">
        <v>1.9989359287214119</v>
      </c>
      <c r="AI785" s="14">
        <v>0</v>
      </c>
      <c r="AJ785" s="14">
        <v>0</v>
      </c>
      <c r="AK785" s="14">
        <v>1.4946869423952702E-3</v>
      </c>
      <c r="AL785" s="11">
        <v>0</v>
      </c>
      <c r="AM785" s="12">
        <v>70319</v>
      </c>
      <c r="AN785" s="12">
        <f>Table1[[#This Row],[Column41]]+Table1[[#This Row],[Column42]]</f>
        <v>292563</v>
      </c>
      <c r="AO785" s="12">
        <v>0</v>
      </c>
      <c r="AP785" s="31">
        <v>292563</v>
      </c>
      <c r="AQ785" s="11">
        <v>1.1887159925050872</v>
      </c>
    </row>
    <row r="786" spans="1:43" x14ac:dyDescent="0.3">
      <c r="A786" s="28" t="s">
        <v>787</v>
      </c>
      <c r="B786" s="11">
        <v>276</v>
      </c>
      <c r="C786" s="12">
        <v>157448</v>
      </c>
      <c r="D786" s="12">
        <v>157448</v>
      </c>
      <c r="E786" s="12">
        <v>0</v>
      </c>
      <c r="F786" s="12">
        <v>0</v>
      </c>
      <c r="G786" s="12">
        <v>0</v>
      </c>
      <c r="H786" s="12">
        <v>157448</v>
      </c>
      <c r="I786" s="12">
        <v>0</v>
      </c>
      <c r="J786" s="12">
        <v>80884</v>
      </c>
      <c r="K786" s="12">
        <v>0</v>
      </c>
      <c r="L786" s="12">
        <f t="shared" si="12"/>
        <v>80884</v>
      </c>
      <c r="M786" s="12">
        <v>56634</v>
      </c>
      <c r="N786" s="11">
        <v>177003</v>
      </c>
      <c r="O786" s="11">
        <v>17785</v>
      </c>
      <c r="P786" s="11">
        <v>0</v>
      </c>
      <c r="Q786" s="11">
        <v>17785</v>
      </c>
      <c r="R786" s="11">
        <v>241</v>
      </c>
      <c r="S786" s="11">
        <v>0</v>
      </c>
      <c r="T786" s="11">
        <v>0</v>
      </c>
      <c r="U786" s="11">
        <v>251663</v>
      </c>
      <c r="V786" s="11">
        <v>0</v>
      </c>
      <c r="W786" s="11">
        <v>0</v>
      </c>
      <c r="X786" s="11">
        <v>23981</v>
      </c>
      <c r="Y786" s="11">
        <v>0</v>
      </c>
      <c r="Z786" s="11">
        <v>0</v>
      </c>
      <c r="AA786" s="11">
        <v>29100</v>
      </c>
      <c r="AB786" s="11">
        <v>11312014</v>
      </c>
      <c r="AC786" s="11">
        <v>13353900</v>
      </c>
      <c r="AD786" s="13">
        <v>0.35969971038057008</v>
      </c>
      <c r="AE786" s="13">
        <v>1.1241997357857831</v>
      </c>
      <c r="AF786" s="13">
        <v>0.11295792896702403</v>
      </c>
      <c r="AG786" s="13">
        <v>1.5306640922717342E-3</v>
      </c>
      <c r="AH786" s="13">
        <v>1.5983880392256489</v>
      </c>
      <c r="AI786" s="14">
        <v>0</v>
      </c>
      <c r="AJ786" s="14">
        <v>0</v>
      </c>
      <c r="AK786" s="14">
        <v>1.7958049708324908E-3</v>
      </c>
      <c r="AL786" s="11">
        <v>0</v>
      </c>
      <c r="AM786" s="12">
        <v>88013</v>
      </c>
      <c r="AN786" s="12">
        <f>Table1[[#This Row],[Column41]]+Table1[[#This Row],[Column42]]</f>
        <v>177003</v>
      </c>
      <c r="AO786" s="12">
        <v>0</v>
      </c>
      <c r="AP786" s="31">
        <v>177003</v>
      </c>
      <c r="AQ786" s="11">
        <v>0.30863173726276011</v>
      </c>
    </row>
    <row r="787" spans="1:43" x14ac:dyDescent="0.3">
      <c r="A787" s="28" t="s">
        <v>788</v>
      </c>
      <c r="B787" s="11">
        <v>10546</v>
      </c>
      <c r="C787" s="12">
        <v>19143794</v>
      </c>
      <c r="D787" s="12">
        <v>19143794</v>
      </c>
      <c r="E787" s="12">
        <v>0</v>
      </c>
      <c r="F787" s="12">
        <v>237394</v>
      </c>
      <c r="G787" s="12">
        <v>333686</v>
      </c>
      <c r="H787" s="12">
        <v>18572714</v>
      </c>
      <c r="I787" s="12">
        <v>1145502</v>
      </c>
      <c r="J787" s="12">
        <v>806471</v>
      </c>
      <c r="K787" s="12">
        <v>35771</v>
      </c>
      <c r="L787" s="12">
        <f t="shared" si="12"/>
        <v>842242</v>
      </c>
      <c r="M787" s="12">
        <v>6432426</v>
      </c>
      <c r="N787" s="11">
        <v>5952651</v>
      </c>
      <c r="O787" s="11">
        <v>5702105</v>
      </c>
      <c r="P787" s="11">
        <v>0</v>
      </c>
      <c r="Q787" s="11">
        <v>5702105</v>
      </c>
      <c r="R787" s="11">
        <v>776851</v>
      </c>
      <c r="S787" s="11">
        <v>465504</v>
      </c>
      <c r="T787" s="11">
        <v>0</v>
      </c>
      <c r="U787" s="11">
        <v>19575013</v>
      </c>
      <c r="V787" s="11">
        <v>0</v>
      </c>
      <c r="W787" s="11">
        <v>0</v>
      </c>
      <c r="X787" s="11">
        <v>3645190</v>
      </c>
      <c r="Y787" s="11">
        <v>0</v>
      </c>
      <c r="Z787" s="11">
        <v>6191</v>
      </c>
      <c r="AA787" s="11">
        <v>290151</v>
      </c>
      <c r="AB787" s="11">
        <v>1796973200</v>
      </c>
      <c r="AC787" s="11">
        <v>1803178000</v>
      </c>
      <c r="AD787" s="13">
        <v>0.34633742812170587</v>
      </c>
      <c r="AE787" s="13">
        <v>0.32050517764931929</v>
      </c>
      <c r="AF787" s="13">
        <v>0.30701517290364777</v>
      </c>
      <c r="AG787" s="13">
        <v>4.1827543352037831E-2</v>
      </c>
      <c r="AH787" s="13">
        <v>1.0156853220267108</v>
      </c>
      <c r="AI787" s="14">
        <v>0</v>
      </c>
      <c r="AJ787" s="14">
        <v>0</v>
      </c>
      <c r="AK787" s="14">
        <v>2.0215364206972357E-3</v>
      </c>
      <c r="AL787" s="11">
        <v>0</v>
      </c>
      <c r="AM787" s="12">
        <v>0</v>
      </c>
      <c r="AN787" s="12">
        <f>Table1[[#This Row],[Column41]]+Table1[[#This Row],[Column42]]</f>
        <v>6306189.2722979663</v>
      </c>
      <c r="AO787" s="12">
        <v>353538.27229796624</v>
      </c>
      <c r="AP787" s="31">
        <v>5952651</v>
      </c>
      <c r="AQ787" s="11">
        <v>0.76909752907490547</v>
      </c>
    </row>
    <row r="788" spans="1:43" x14ac:dyDescent="0.3">
      <c r="A788" s="28" t="s">
        <v>789</v>
      </c>
      <c r="B788" s="11">
        <v>79</v>
      </c>
      <c r="C788" s="12">
        <v>30707</v>
      </c>
      <c r="D788" s="12">
        <v>30707</v>
      </c>
      <c r="E788" s="12">
        <v>0</v>
      </c>
      <c r="F788" s="12">
        <v>0</v>
      </c>
      <c r="G788" s="12">
        <v>0</v>
      </c>
      <c r="H788" s="12">
        <v>30707</v>
      </c>
      <c r="I788" s="12">
        <v>0</v>
      </c>
      <c r="J788" s="12">
        <v>6209</v>
      </c>
      <c r="K788" s="12">
        <v>128</v>
      </c>
      <c r="L788" s="12">
        <f t="shared" si="12"/>
        <v>6337</v>
      </c>
      <c r="M788" s="12">
        <v>9126</v>
      </c>
      <c r="N788" s="11">
        <v>22292</v>
      </c>
      <c r="O788" s="11">
        <v>1723</v>
      </c>
      <c r="P788" s="11">
        <v>0</v>
      </c>
      <c r="Q788" s="11">
        <v>1723</v>
      </c>
      <c r="R788" s="11">
        <v>1730</v>
      </c>
      <c r="S788" s="11">
        <v>0</v>
      </c>
      <c r="T788" s="11">
        <v>0</v>
      </c>
      <c r="U788" s="11">
        <v>34872</v>
      </c>
      <c r="V788" s="11">
        <v>0</v>
      </c>
      <c r="W788" s="11">
        <v>0</v>
      </c>
      <c r="X788" s="11">
        <v>11917</v>
      </c>
      <c r="Y788" s="11">
        <v>0</v>
      </c>
      <c r="Z788" s="11">
        <v>22</v>
      </c>
      <c r="AA788" s="11">
        <v>2234</v>
      </c>
      <c r="AB788" s="11">
        <v>2784006</v>
      </c>
      <c r="AC788" s="11">
        <v>3189100</v>
      </c>
      <c r="AD788" s="13">
        <v>0.29719607906991891</v>
      </c>
      <c r="AE788" s="13">
        <v>0.72595825056176111</v>
      </c>
      <c r="AF788" s="13">
        <v>5.6110984466082654E-2</v>
      </c>
      <c r="AG788" s="13">
        <v>5.633894551730876E-2</v>
      </c>
      <c r="AH788" s="13">
        <v>1.1356042596150715</v>
      </c>
      <c r="AI788" s="14">
        <v>0</v>
      </c>
      <c r="AJ788" s="14">
        <v>0</v>
      </c>
      <c r="AK788" s="14">
        <v>3.736790944153523E-3</v>
      </c>
      <c r="AL788" s="11">
        <v>0</v>
      </c>
      <c r="AM788" s="12">
        <v>23626</v>
      </c>
      <c r="AN788" s="12">
        <f>Table1[[#This Row],[Column41]]+Table1[[#This Row],[Column42]]</f>
        <v>22292</v>
      </c>
      <c r="AO788" s="12">
        <v>0</v>
      </c>
      <c r="AP788" s="31">
        <v>22292</v>
      </c>
      <c r="AQ788" s="11">
        <v>0.8651623833038965</v>
      </c>
    </row>
    <row r="789" spans="1:43" x14ac:dyDescent="0.3">
      <c r="A789" s="28" t="s">
        <v>790</v>
      </c>
      <c r="B789" s="11">
        <v>225</v>
      </c>
      <c r="C789" s="12">
        <v>158798</v>
      </c>
      <c r="D789" s="12">
        <v>158798</v>
      </c>
      <c r="E789" s="12">
        <v>0</v>
      </c>
      <c r="F789" s="12">
        <v>4376</v>
      </c>
      <c r="G789" s="12">
        <v>0</v>
      </c>
      <c r="H789" s="12">
        <v>154422</v>
      </c>
      <c r="I789" s="12">
        <v>0</v>
      </c>
      <c r="J789" s="12">
        <v>34736</v>
      </c>
      <c r="K789" s="12">
        <v>7245</v>
      </c>
      <c r="L789" s="12">
        <f t="shared" si="12"/>
        <v>41981</v>
      </c>
      <c r="M789" s="12">
        <v>60483</v>
      </c>
      <c r="N789" s="11">
        <v>124003</v>
      </c>
      <c r="O789" s="11">
        <v>24770</v>
      </c>
      <c r="P789" s="11">
        <v>0</v>
      </c>
      <c r="Q789" s="11">
        <v>24770</v>
      </c>
      <c r="R789" s="11">
        <v>5680</v>
      </c>
      <c r="S789" s="11">
        <v>0</v>
      </c>
      <c r="T789" s="11">
        <v>0</v>
      </c>
      <c r="U789" s="11">
        <v>221018</v>
      </c>
      <c r="V789" s="11">
        <v>0</v>
      </c>
      <c r="W789" s="11">
        <v>0</v>
      </c>
      <c r="X789" s="11">
        <v>22696</v>
      </c>
      <c r="Y789" s="11">
        <v>0</v>
      </c>
      <c r="Z789" s="11">
        <v>1254</v>
      </c>
      <c r="AA789" s="11">
        <v>12497</v>
      </c>
      <c r="AB789" s="11">
        <v>13553123</v>
      </c>
      <c r="AC789" s="11">
        <v>13784400</v>
      </c>
      <c r="AD789" s="13">
        <v>0.39167346621595367</v>
      </c>
      <c r="AE789" s="13">
        <v>0.8030138192744557</v>
      </c>
      <c r="AF789" s="13">
        <v>0.16040460556138375</v>
      </c>
      <c r="AG789" s="13">
        <v>3.6782323762158245E-2</v>
      </c>
      <c r="AH789" s="13">
        <v>1.3918742148139513</v>
      </c>
      <c r="AI789" s="14">
        <v>0</v>
      </c>
      <c r="AJ789" s="14">
        <v>0</v>
      </c>
      <c r="AK789" s="14">
        <v>1.6464989408316647E-3</v>
      </c>
      <c r="AL789" s="11">
        <v>0</v>
      </c>
      <c r="AM789" s="12">
        <v>47504</v>
      </c>
      <c r="AN789" s="12">
        <f>Table1[[#This Row],[Column41]]+Table1[[#This Row],[Column42]]</f>
        <v>124003</v>
      </c>
      <c r="AO789" s="12">
        <v>0</v>
      </c>
      <c r="AP789" s="31">
        <v>124003</v>
      </c>
      <c r="AQ789" s="11">
        <v>0.35992129196362155</v>
      </c>
    </row>
    <row r="790" spans="1:43" x14ac:dyDescent="0.3">
      <c r="A790" s="28" t="s">
        <v>791</v>
      </c>
      <c r="B790" s="11">
        <v>62</v>
      </c>
      <c r="C790" s="12">
        <v>44437</v>
      </c>
      <c r="D790" s="12">
        <v>44437</v>
      </c>
      <c r="E790" s="12">
        <v>0</v>
      </c>
      <c r="F790" s="12">
        <v>0</v>
      </c>
      <c r="G790" s="12">
        <v>0</v>
      </c>
      <c r="H790" s="12">
        <v>44437</v>
      </c>
      <c r="I790" s="12">
        <v>0</v>
      </c>
      <c r="J790" s="12">
        <v>5636</v>
      </c>
      <c r="K790" s="12">
        <v>1736</v>
      </c>
      <c r="L790" s="12">
        <f t="shared" si="12"/>
        <v>7372</v>
      </c>
      <c r="M790" s="12">
        <v>18127</v>
      </c>
      <c r="N790" s="11">
        <v>15000</v>
      </c>
      <c r="O790" s="11">
        <v>4084</v>
      </c>
      <c r="P790" s="11">
        <v>0</v>
      </c>
      <c r="Q790" s="11">
        <v>4084</v>
      </c>
      <c r="R790" s="11">
        <v>685</v>
      </c>
      <c r="S790" s="11">
        <v>0</v>
      </c>
      <c r="T790" s="11">
        <v>0</v>
      </c>
      <c r="U790" s="11">
        <v>37896</v>
      </c>
      <c r="V790" s="11">
        <v>0</v>
      </c>
      <c r="W790" s="11">
        <v>0</v>
      </c>
      <c r="X790" s="11">
        <v>6041</v>
      </c>
      <c r="Y790" s="11">
        <v>0</v>
      </c>
      <c r="Z790" s="11">
        <v>300</v>
      </c>
      <c r="AA790" s="11">
        <v>2028</v>
      </c>
      <c r="AB790" s="11">
        <v>4338400</v>
      </c>
      <c r="AC790" s="11">
        <v>3264000</v>
      </c>
      <c r="AD790" s="13">
        <v>0.407925827576119</v>
      </c>
      <c r="AE790" s="13">
        <v>0.33755654072057067</v>
      </c>
      <c r="AF790" s="13">
        <v>9.1905394153520711E-2</v>
      </c>
      <c r="AG790" s="13">
        <v>1.5415082026239394E-2</v>
      </c>
      <c r="AH790" s="13">
        <v>0.85280284447644983</v>
      </c>
      <c r="AI790" s="14">
        <v>0</v>
      </c>
      <c r="AJ790" s="14">
        <v>0</v>
      </c>
      <c r="AK790" s="14">
        <v>1.8507965686274509E-3</v>
      </c>
      <c r="AL790" s="11">
        <v>0</v>
      </c>
      <c r="AM790" s="12">
        <v>10736</v>
      </c>
      <c r="AN790" s="12">
        <f>Table1[[#This Row],[Column41]]+Table1[[#This Row],[Column42]]</f>
        <v>15000</v>
      </c>
      <c r="AO790" s="12">
        <v>0</v>
      </c>
      <c r="AP790" s="31">
        <v>15000</v>
      </c>
      <c r="AQ790" s="11">
        <v>1.2178531073446328</v>
      </c>
    </row>
    <row r="791" spans="1:43" x14ac:dyDescent="0.3">
      <c r="A791" s="28" t="s">
        <v>792</v>
      </c>
      <c r="B791" s="11">
        <v>8421</v>
      </c>
      <c r="C791" s="12">
        <v>4207917</v>
      </c>
      <c r="D791" s="12">
        <v>4207917</v>
      </c>
      <c r="E791" s="12">
        <v>0</v>
      </c>
      <c r="F791" s="12">
        <v>0</v>
      </c>
      <c r="G791" s="12">
        <v>572650</v>
      </c>
      <c r="H791" s="12">
        <v>3635267</v>
      </c>
      <c r="I791" s="12">
        <v>1012105</v>
      </c>
      <c r="J791" s="12">
        <v>1615206</v>
      </c>
      <c r="K791" s="12">
        <v>2241</v>
      </c>
      <c r="L791" s="12">
        <f t="shared" si="12"/>
        <v>1617447</v>
      </c>
      <c r="M791" s="12">
        <v>2031520</v>
      </c>
      <c r="N791" s="11">
        <v>4943942</v>
      </c>
      <c r="O791" s="11">
        <v>390576</v>
      </c>
      <c r="P791" s="11">
        <v>0</v>
      </c>
      <c r="Q791" s="11">
        <v>390576</v>
      </c>
      <c r="R791" s="11">
        <v>93826</v>
      </c>
      <c r="S791" s="11">
        <v>986587</v>
      </c>
      <c r="T791" s="11">
        <v>0</v>
      </c>
      <c r="U791" s="11">
        <v>8446451</v>
      </c>
      <c r="V791" s="11">
        <v>0</v>
      </c>
      <c r="W791" s="11">
        <v>0</v>
      </c>
      <c r="X791" s="11">
        <v>533417</v>
      </c>
      <c r="Y791" s="11">
        <v>0</v>
      </c>
      <c r="Z791" s="11">
        <v>388</v>
      </c>
      <c r="AA791" s="11">
        <v>581117</v>
      </c>
      <c r="AB791" s="11">
        <v>323034754</v>
      </c>
      <c r="AC791" s="11">
        <v>376421288</v>
      </c>
      <c r="AD791" s="13">
        <v>0.55883653112687459</v>
      </c>
      <c r="AE791" s="13">
        <v>1.359994190247924</v>
      </c>
      <c r="AF791" s="13">
        <v>0.10744080145970021</v>
      </c>
      <c r="AG791" s="13">
        <v>2.580993363073469E-2</v>
      </c>
      <c r="AH791" s="13">
        <v>2.0520814564652334</v>
      </c>
      <c r="AI791" s="14">
        <v>0</v>
      </c>
      <c r="AJ791" s="14">
        <v>0</v>
      </c>
      <c r="AK791" s="14">
        <v>1.4170744774668535E-3</v>
      </c>
      <c r="AL791" s="11">
        <v>0</v>
      </c>
      <c r="AM791" s="12">
        <v>5927850</v>
      </c>
      <c r="AN791" s="12">
        <f>Table1[[#This Row],[Column41]]+Table1[[#This Row],[Column42]]</f>
        <v>6176537.2192090396</v>
      </c>
      <c r="AO791" s="12">
        <v>1232595.2192090396</v>
      </c>
      <c r="AP791" s="31">
        <v>4943942</v>
      </c>
      <c r="AQ791" s="11">
        <v>0.72306196827790625</v>
      </c>
    </row>
    <row r="792" spans="1:43" x14ac:dyDescent="0.3">
      <c r="A792" s="28" t="s">
        <v>793</v>
      </c>
      <c r="B792" s="11">
        <v>2559</v>
      </c>
      <c r="C792" s="12">
        <v>2756747</v>
      </c>
      <c r="D792" s="12">
        <v>2756747</v>
      </c>
      <c r="E792" s="12">
        <v>0</v>
      </c>
      <c r="F792" s="12">
        <v>46524</v>
      </c>
      <c r="G792" s="12">
        <v>0</v>
      </c>
      <c r="H792" s="12">
        <v>2710223</v>
      </c>
      <c r="I792" s="12">
        <v>0</v>
      </c>
      <c r="J792" s="12">
        <v>639116</v>
      </c>
      <c r="K792" s="12">
        <v>86501</v>
      </c>
      <c r="L792" s="12">
        <f t="shared" si="12"/>
        <v>725617</v>
      </c>
      <c r="M792" s="12">
        <v>1343554</v>
      </c>
      <c r="N792" s="11">
        <v>1998762</v>
      </c>
      <c r="O792" s="11">
        <v>437025</v>
      </c>
      <c r="P792" s="11">
        <v>0</v>
      </c>
      <c r="Q792" s="11">
        <v>437025</v>
      </c>
      <c r="R792" s="11">
        <v>9459</v>
      </c>
      <c r="S792" s="11">
        <v>0</v>
      </c>
      <c r="T792" s="11">
        <v>0</v>
      </c>
      <c r="U792" s="11">
        <v>3853838</v>
      </c>
      <c r="V792" s="11">
        <v>0</v>
      </c>
      <c r="W792" s="11">
        <v>0</v>
      </c>
      <c r="X792" s="11">
        <v>420038</v>
      </c>
      <c r="Y792" s="11">
        <v>0</v>
      </c>
      <c r="Z792" s="11">
        <v>14970</v>
      </c>
      <c r="AA792" s="11">
        <v>229941</v>
      </c>
      <c r="AB792" s="11">
        <v>235691000</v>
      </c>
      <c r="AC792" s="11">
        <v>233561900</v>
      </c>
      <c r="AD792" s="13">
        <v>0.49573559076135065</v>
      </c>
      <c r="AE792" s="13">
        <v>0.7374898670699791</v>
      </c>
      <c r="AF792" s="13">
        <v>0.16125056868014181</v>
      </c>
      <c r="AG792" s="13">
        <v>3.4901187097888253E-3</v>
      </c>
      <c r="AH792" s="13">
        <v>1.3979661452212604</v>
      </c>
      <c r="AI792" s="14">
        <v>0</v>
      </c>
      <c r="AJ792" s="14">
        <v>0</v>
      </c>
      <c r="AK792" s="14">
        <v>1.7984011947154053E-3</v>
      </c>
      <c r="AL792" s="11">
        <v>0</v>
      </c>
      <c r="AM792" s="12">
        <v>604426</v>
      </c>
      <c r="AN792" s="12">
        <f>Table1[[#This Row],[Column41]]+Table1[[#This Row],[Column42]]</f>
        <v>1998762</v>
      </c>
      <c r="AO792" s="12">
        <v>0</v>
      </c>
      <c r="AP792" s="31">
        <v>1998762</v>
      </c>
      <c r="AQ792" s="11">
        <v>1.3177531918866559</v>
      </c>
    </row>
    <row r="793" spans="1:43" x14ac:dyDescent="0.3">
      <c r="A793" s="28" t="s">
        <v>794</v>
      </c>
      <c r="B793" s="11">
        <v>739</v>
      </c>
      <c r="C793" s="12">
        <v>390608</v>
      </c>
      <c r="D793" s="12">
        <v>390608</v>
      </c>
      <c r="E793" s="12">
        <v>0</v>
      </c>
      <c r="F793" s="12">
        <v>39269</v>
      </c>
      <c r="G793" s="12">
        <v>0</v>
      </c>
      <c r="H793" s="12">
        <v>351339</v>
      </c>
      <c r="I793" s="12">
        <v>0</v>
      </c>
      <c r="J793" s="12">
        <v>115430</v>
      </c>
      <c r="K793" s="12">
        <v>0</v>
      </c>
      <c r="L793" s="12">
        <f t="shared" si="12"/>
        <v>115430</v>
      </c>
      <c r="M793" s="12">
        <v>129139</v>
      </c>
      <c r="N793" s="11">
        <v>468700</v>
      </c>
      <c r="O793" s="11">
        <v>44417</v>
      </c>
      <c r="P793" s="11">
        <v>0</v>
      </c>
      <c r="Q793" s="11">
        <v>44417</v>
      </c>
      <c r="R793" s="11">
        <v>537</v>
      </c>
      <c r="S793" s="11">
        <v>0</v>
      </c>
      <c r="T793" s="11">
        <v>0</v>
      </c>
      <c r="U793" s="11">
        <v>716848</v>
      </c>
      <c r="V793" s="11">
        <v>0</v>
      </c>
      <c r="W793" s="11">
        <v>5007</v>
      </c>
      <c r="X793" s="11">
        <v>64828</v>
      </c>
      <c r="Y793" s="11">
        <v>0</v>
      </c>
      <c r="Z793" s="11">
        <v>0</v>
      </c>
      <c r="AA793" s="11">
        <v>41530</v>
      </c>
      <c r="AB793" s="11">
        <v>32366097</v>
      </c>
      <c r="AC793" s="11">
        <v>36100000</v>
      </c>
      <c r="AD793" s="13">
        <v>0.36756238276991737</v>
      </c>
      <c r="AE793" s="13">
        <v>1.334039204301259</v>
      </c>
      <c r="AF793" s="13">
        <v>0.12642205960624925</v>
      </c>
      <c r="AG793" s="13">
        <v>1.5284383458710818E-3</v>
      </c>
      <c r="AH793" s="13">
        <v>1.8295520850232967</v>
      </c>
      <c r="AI793" s="14">
        <v>0</v>
      </c>
      <c r="AJ793" s="14">
        <v>1.3869806094182825E-4</v>
      </c>
      <c r="AK793" s="14">
        <v>1.7957894736842105E-3</v>
      </c>
      <c r="AL793" s="11">
        <v>0</v>
      </c>
      <c r="AM793" s="12">
        <v>236762</v>
      </c>
      <c r="AN793" s="12">
        <f>Table1[[#This Row],[Column41]]+Table1[[#This Row],[Column42]]</f>
        <v>468700</v>
      </c>
      <c r="AO793" s="12">
        <v>0</v>
      </c>
      <c r="AP793" s="31">
        <v>468700</v>
      </c>
      <c r="AQ793" s="11">
        <v>0.46713055996745195</v>
      </c>
    </row>
    <row r="794" spans="1:43" x14ac:dyDescent="0.3">
      <c r="A794" s="28" t="s">
        <v>795</v>
      </c>
      <c r="B794" s="11">
        <v>13033</v>
      </c>
      <c r="C794" s="12">
        <v>18322831</v>
      </c>
      <c r="D794" s="12">
        <v>18322831</v>
      </c>
      <c r="E794" s="12">
        <v>0</v>
      </c>
      <c r="F794" s="12">
        <v>176681</v>
      </c>
      <c r="G794" s="12">
        <v>1622773</v>
      </c>
      <c r="H794" s="12">
        <v>16523377</v>
      </c>
      <c r="I794" s="12">
        <v>2108197</v>
      </c>
      <c r="J794" s="12">
        <v>4053652</v>
      </c>
      <c r="K794" s="12">
        <v>33429</v>
      </c>
      <c r="L794" s="12">
        <f t="shared" si="12"/>
        <v>4087081</v>
      </c>
      <c r="M794" s="12">
        <v>5722312</v>
      </c>
      <c r="N794" s="11">
        <v>7623828</v>
      </c>
      <c r="O794" s="11">
        <v>5347725</v>
      </c>
      <c r="P794" s="11">
        <v>0</v>
      </c>
      <c r="Q794" s="11">
        <v>5347725</v>
      </c>
      <c r="R794" s="11">
        <v>602945</v>
      </c>
      <c r="S794" s="11">
        <v>2263833</v>
      </c>
      <c r="T794" s="11">
        <v>0</v>
      </c>
      <c r="U794" s="11">
        <v>21766979</v>
      </c>
      <c r="V794" s="11">
        <v>0</v>
      </c>
      <c r="W794" s="11">
        <v>0</v>
      </c>
      <c r="X794" s="11">
        <v>3948280</v>
      </c>
      <c r="Y794" s="11">
        <v>0</v>
      </c>
      <c r="Z794" s="11">
        <v>5785</v>
      </c>
      <c r="AA794" s="11">
        <v>1458423</v>
      </c>
      <c r="AB794" s="11">
        <v>1591776300</v>
      </c>
      <c r="AC794" s="11">
        <v>1620974200</v>
      </c>
      <c r="AD794" s="13">
        <v>0.34631613138161771</v>
      </c>
      <c r="AE794" s="13">
        <v>0.46139648087676022</v>
      </c>
      <c r="AF794" s="13">
        <v>0.32364600771379848</v>
      </c>
      <c r="AG794" s="13">
        <v>3.6490422024505038E-2</v>
      </c>
      <c r="AH794" s="13">
        <v>1.1678490419966814</v>
      </c>
      <c r="AI794" s="14">
        <v>0</v>
      </c>
      <c r="AJ794" s="14">
        <v>0</v>
      </c>
      <c r="AK794" s="14">
        <v>2.435745121668192E-3</v>
      </c>
      <c r="AL794" s="11">
        <v>0</v>
      </c>
      <c r="AM794" s="12">
        <v>9282</v>
      </c>
      <c r="AN794" s="12">
        <f>Table1[[#This Row],[Column41]]+Table1[[#This Row],[Column42]]</f>
        <v>8608631.2451317031</v>
      </c>
      <c r="AO794" s="12">
        <v>984803.24513170228</v>
      </c>
      <c r="AP794" s="31">
        <v>7623828</v>
      </c>
      <c r="AQ794" s="11">
        <v>0.45921734379275581</v>
      </c>
    </row>
    <row r="795" spans="1:43" x14ac:dyDescent="0.3">
      <c r="A795" s="28" t="s">
        <v>796</v>
      </c>
      <c r="B795" s="11">
        <v>4325</v>
      </c>
      <c r="C795" s="12">
        <v>2455607</v>
      </c>
      <c r="D795" s="12">
        <v>2455607</v>
      </c>
      <c r="E795" s="12">
        <v>0</v>
      </c>
      <c r="F795" s="12">
        <v>70766</v>
      </c>
      <c r="G795" s="12">
        <v>0</v>
      </c>
      <c r="H795" s="12">
        <v>2384841</v>
      </c>
      <c r="I795" s="12">
        <v>0</v>
      </c>
      <c r="J795" s="12">
        <v>715391</v>
      </c>
      <c r="K795" s="12">
        <v>5081</v>
      </c>
      <c r="L795" s="12">
        <f t="shared" si="12"/>
        <v>720472</v>
      </c>
      <c r="M795" s="12">
        <v>1870474</v>
      </c>
      <c r="N795" s="11">
        <v>1207230</v>
      </c>
      <c r="O795" s="11">
        <v>525155</v>
      </c>
      <c r="P795" s="11">
        <v>0</v>
      </c>
      <c r="Q795" s="11">
        <v>525155</v>
      </c>
      <c r="R795" s="11">
        <v>30559</v>
      </c>
      <c r="S795" s="11">
        <v>0</v>
      </c>
      <c r="T795" s="11">
        <v>0</v>
      </c>
      <c r="U795" s="11">
        <v>3737396</v>
      </c>
      <c r="V795" s="11">
        <v>0</v>
      </c>
      <c r="W795" s="11">
        <v>0</v>
      </c>
      <c r="X795" s="11">
        <v>424088</v>
      </c>
      <c r="Y795" s="11">
        <v>0</v>
      </c>
      <c r="Z795" s="11">
        <v>879</v>
      </c>
      <c r="AA795" s="11">
        <v>257383</v>
      </c>
      <c r="AB795" s="11">
        <v>198504144</v>
      </c>
      <c r="AC795" s="11">
        <v>222070800</v>
      </c>
      <c r="AD795" s="13">
        <v>0.78431811596664092</v>
      </c>
      <c r="AE795" s="13">
        <v>0.50620984795212765</v>
      </c>
      <c r="AF795" s="13">
        <v>0.22020545604507805</v>
      </c>
      <c r="AG795" s="13">
        <v>1.2813852160374633E-2</v>
      </c>
      <c r="AH795" s="13">
        <v>1.5235472721242214</v>
      </c>
      <c r="AI795" s="14">
        <v>0</v>
      </c>
      <c r="AJ795" s="14">
        <v>0</v>
      </c>
      <c r="AK795" s="14">
        <v>1.9096972677182232E-3</v>
      </c>
      <c r="AL795" s="11">
        <v>0</v>
      </c>
      <c r="AM795" s="12">
        <v>1800324</v>
      </c>
      <c r="AN795" s="12">
        <f>Table1[[#This Row],[Column41]]+Table1[[#This Row],[Column42]]</f>
        <v>1207230</v>
      </c>
      <c r="AO795" s="12">
        <v>0</v>
      </c>
      <c r="AP795" s="31">
        <v>1207230</v>
      </c>
      <c r="AQ795" s="11">
        <v>0.64660983009232231</v>
      </c>
    </row>
    <row r="796" spans="1:43" x14ac:dyDescent="0.3">
      <c r="A796" s="28" t="s">
        <v>797</v>
      </c>
      <c r="B796" s="11">
        <v>235</v>
      </c>
      <c r="C796" s="12">
        <v>413368</v>
      </c>
      <c r="D796" s="12">
        <v>413368</v>
      </c>
      <c r="E796" s="12">
        <v>0</v>
      </c>
      <c r="F796" s="12">
        <v>0</v>
      </c>
      <c r="G796" s="12">
        <v>0</v>
      </c>
      <c r="H796" s="12">
        <v>413368</v>
      </c>
      <c r="I796" s="12">
        <v>0</v>
      </c>
      <c r="J796" s="12">
        <v>6219</v>
      </c>
      <c r="K796" s="12">
        <v>131190</v>
      </c>
      <c r="L796" s="12">
        <f t="shared" si="12"/>
        <v>137409</v>
      </c>
      <c r="M796" s="12">
        <v>304140</v>
      </c>
      <c r="N796" s="11">
        <v>247025</v>
      </c>
      <c r="O796" s="11">
        <v>28188</v>
      </c>
      <c r="P796" s="11">
        <v>0</v>
      </c>
      <c r="Q796" s="11">
        <v>28188</v>
      </c>
      <c r="R796" s="11">
        <v>761</v>
      </c>
      <c r="S796" s="11">
        <v>0</v>
      </c>
      <c r="T796" s="11">
        <v>0</v>
      </c>
      <c r="U796" s="11">
        <v>580112</v>
      </c>
      <c r="V796" s="11">
        <v>0</v>
      </c>
      <c r="W796" s="11">
        <v>0</v>
      </c>
      <c r="X796" s="11">
        <v>38631</v>
      </c>
      <c r="Y796" s="11">
        <v>0</v>
      </c>
      <c r="Z796" s="11">
        <v>22704</v>
      </c>
      <c r="AA796" s="11">
        <v>2237</v>
      </c>
      <c r="AB796" s="11">
        <v>40068374</v>
      </c>
      <c r="AC796" s="11">
        <v>25103100</v>
      </c>
      <c r="AD796" s="13">
        <v>0.73576087166882775</v>
      </c>
      <c r="AE796" s="13">
        <v>0.59759100849606162</v>
      </c>
      <c r="AF796" s="13">
        <v>6.8191054943778903E-2</v>
      </c>
      <c r="AG796" s="13">
        <v>1.8409746279344312E-3</v>
      </c>
      <c r="AH796" s="13">
        <v>1.4033839097366028</v>
      </c>
      <c r="AI796" s="14">
        <v>0</v>
      </c>
      <c r="AJ796" s="14">
        <v>0</v>
      </c>
      <c r="AK796" s="14">
        <v>1.5388936027821265E-3</v>
      </c>
      <c r="AL796" s="11">
        <v>0</v>
      </c>
      <c r="AM796" s="12">
        <v>0</v>
      </c>
      <c r="AN796" s="12">
        <f>Table1[[#This Row],[Column41]]+Table1[[#This Row],[Column42]]</f>
        <v>247025</v>
      </c>
      <c r="AO796" s="12">
        <v>0</v>
      </c>
      <c r="AP796" s="31">
        <v>247025</v>
      </c>
      <c r="AQ796" s="11">
        <v>0.73199261404979921</v>
      </c>
    </row>
    <row r="797" spans="1:43" x14ac:dyDescent="0.3">
      <c r="A797" s="28" t="s">
        <v>798</v>
      </c>
      <c r="B797" s="11">
        <v>8341</v>
      </c>
      <c r="C797" s="12">
        <v>11899831</v>
      </c>
      <c r="D797" s="12">
        <v>11899831</v>
      </c>
      <c r="E797" s="12">
        <v>1285</v>
      </c>
      <c r="F797" s="12">
        <v>266806</v>
      </c>
      <c r="G797" s="12">
        <v>0</v>
      </c>
      <c r="H797" s="12">
        <v>11631740</v>
      </c>
      <c r="I797" s="12">
        <v>0</v>
      </c>
      <c r="J797" s="12">
        <v>7563987</v>
      </c>
      <c r="K797" s="12">
        <v>16379</v>
      </c>
      <c r="L797" s="12">
        <f t="shared" si="12"/>
        <v>7580366</v>
      </c>
      <c r="M797" s="12">
        <v>5653264</v>
      </c>
      <c r="N797" s="11">
        <v>8458852</v>
      </c>
      <c r="O797" s="11">
        <v>2940098</v>
      </c>
      <c r="P797" s="11">
        <v>0</v>
      </c>
      <c r="Q797" s="11">
        <v>2940098</v>
      </c>
      <c r="R797" s="11">
        <v>543000</v>
      </c>
      <c r="S797" s="11">
        <v>0</v>
      </c>
      <c r="T797" s="11">
        <v>1998</v>
      </c>
      <c r="U797" s="11">
        <v>18012085</v>
      </c>
      <c r="V797" s="11">
        <v>0</v>
      </c>
      <c r="W797" s="11">
        <v>0</v>
      </c>
      <c r="X797" s="11">
        <v>712620</v>
      </c>
      <c r="Y797" s="11">
        <v>0</v>
      </c>
      <c r="Z797" s="11">
        <v>2834</v>
      </c>
      <c r="AA797" s="11">
        <v>2721372</v>
      </c>
      <c r="AB797" s="11">
        <v>776348500</v>
      </c>
      <c r="AC797" s="11">
        <v>789634500</v>
      </c>
      <c r="AD797" s="13">
        <v>0.48602049220494958</v>
      </c>
      <c r="AE797" s="13">
        <v>0.72722155068803118</v>
      </c>
      <c r="AF797" s="13">
        <v>0.25276510651028994</v>
      </c>
      <c r="AG797" s="13">
        <v>4.6682611543930656E-2</v>
      </c>
      <c r="AH797" s="13">
        <v>1.5126897609472016</v>
      </c>
      <c r="AI797" s="14">
        <v>0</v>
      </c>
      <c r="AJ797" s="14">
        <v>0</v>
      </c>
      <c r="AK797" s="14">
        <v>9.0246816723433437E-4</v>
      </c>
      <c r="AL797" s="11">
        <v>0</v>
      </c>
      <c r="AM797" s="12">
        <v>0</v>
      </c>
      <c r="AN797" s="12">
        <f>Table1[[#This Row],[Column41]]+Table1[[#This Row],[Column42]]</f>
        <v>8458852</v>
      </c>
      <c r="AO797" s="12">
        <v>0</v>
      </c>
      <c r="AP797" s="31">
        <v>8458852</v>
      </c>
      <c r="AQ797" s="11">
        <v>1.3568130433398082</v>
      </c>
    </row>
    <row r="798" spans="1:43" x14ac:dyDescent="0.3">
      <c r="A798" s="28" t="s">
        <v>799</v>
      </c>
      <c r="B798" s="11">
        <v>201</v>
      </c>
      <c r="C798" s="12">
        <v>104668</v>
      </c>
      <c r="D798" s="12">
        <v>104668</v>
      </c>
      <c r="E798" s="12">
        <v>0</v>
      </c>
      <c r="F798" s="12">
        <v>0</v>
      </c>
      <c r="G798" s="12">
        <v>0</v>
      </c>
      <c r="H798" s="12">
        <v>104668</v>
      </c>
      <c r="I798" s="12">
        <v>0</v>
      </c>
      <c r="J798" s="12">
        <v>16946</v>
      </c>
      <c r="K798" s="12">
        <v>0</v>
      </c>
      <c r="L798" s="12">
        <f t="shared" si="12"/>
        <v>16946</v>
      </c>
      <c r="M798" s="12">
        <v>69238</v>
      </c>
      <c r="N798" s="11">
        <v>128500</v>
      </c>
      <c r="O798" s="11">
        <v>4638</v>
      </c>
      <c r="P798" s="11">
        <v>0</v>
      </c>
      <c r="Q798" s="11">
        <v>4638</v>
      </c>
      <c r="R798" s="11">
        <v>186</v>
      </c>
      <c r="S798" s="11">
        <v>0</v>
      </c>
      <c r="T798" s="11">
        <v>0</v>
      </c>
      <c r="U798" s="11">
        <v>202562</v>
      </c>
      <c r="V798" s="11">
        <v>0</v>
      </c>
      <c r="W798" s="11">
        <v>0</v>
      </c>
      <c r="X798" s="11">
        <v>34691</v>
      </c>
      <c r="Y798" s="11">
        <v>0</v>
      </c>
      <c r="Z798" s="11">
        <v>0</v>
      </c>
      <c r="AA798" s="11">
        <v>6097</v>
      </c>
      <c r="AB798" s="11">
        <v>9393900</v>
      </c>
      <c r="AC798" s="11">
        <v>10333450</v>
      </c>
      <c r="AD798" s="13">
        <v>0.66150112737417355</v>
      </c>
      <c r="AE798" s="13">
        <v>1.2276913669889555</v>
      </c>
      <c r="AF798" s="13">
        <v>4.4311537432644169E-2</v>
      </c>
      <c r="AG798" s="13">
        <v>1.7770474261474376E-3</v>
      </c>
      <c r="AH798" s="13">
        <v>1.9352810792219206</v>
      </c>
      <c r="AI798" s="14">
        <v>0</v>
      </c>
      <c r="AJ798" s="14">
        <v>0</v>
      </c>
      <c r="AK798" s="14">
        <v>3.3571556450169111E-3</v>
      </c>
      <c r="AL798" s="11">
        <v>0</v>
      </c>
      <c r="AM798" s="12">
        <v>52670</v>
      </c>
      <c r="AN798" s="12">
        <f>Table1[[#This Row],[Column41]]+Table1[[#This Row],[Column42]]</f>
        <v>128500</v>
      </c>
      <c r="AO798" s="12">
        <v>0</v>
      </c>
      <c r="AP798" s="31">
        <v>128500</v>
      </c>
      <c r="AQ798" s="11">
        <v>0.74751033599924188</v>
      </c>
    </row>
    <row r="799" spans="1:43" x14ac:dyDescent="0.3">
      <c r="A799" s="28" t="s">
        <v>800</v>
      </c>
      <c r="B799" s="11">
        <v>966</v>
      </c>
      <c r="C799" s="12">
        <v>1720984</v>
      </c>
      <c r="D799" s="12">
        <v>1720984</v>
      </c>
      <c r="E799" s="12">
        <v>0</v>
      </c>
      <c r="F799" s="12">
        <v>204409</v>
      </c>
      <c r="G799" s="12">
        <v>0</v>
      </c>
      <c r="H799" s="12">
        <v>1516575</v>
      </c>
      <c r="I799" s="12">
        <v>0</v>
      </c>
      <c r="J799" s="12">
        <v>478589</v>
      </c>
      <c r="K799" s="12">
        <v>229206</v>
      </c>
      <c r="L799" s="12">
        <f t="shared" si="12"/>
        <v>707795</v>
      </c>
      <c r="M799" s="12">
        <v>442507</v>
      </c>
      <c r="N799" s="11">
        <v>1037733</v>
      </c>
      <c r="O799" s="11">
        <v>152553</v>
      </c>
      <c r="P799" s="11">
        <v>0</v>
      </c>
      <c r="Q799" s="11">
        <v>152553</v>
      </c>
      <c r="R799" s="11">
        <v>1942</v>
      </c>
      <c r="S799" s="11">
        <v>0</v>
      </c>
      <c r="T799" s="11">
        <v>0</v>
      </c>
      <c r="U799" s="11">
        <v>1855065</v>
      </c>
      <c r="V799" s="11">
        <v>0</v>
      </c>
      <c r="W799" s="11">
        <v>0</v>
      </c>
      <c r="X799" s="11">
        <v>95523</v>
      </c>
      <c r="Y799" s="11">
        <v>0</v>
      </c>
      <c r="Z799" s="11">
        <v>39667</v>
      </c>
      <c r="AA799" s="11">
        <v>172188</v>
      </c>
      <c r="AB799" s="11">
        <v>139796988</v>
      </c>
      <c r="AC799" s="11">
        <v>116720385</v>
      </c>
      <c r="AD799" s="13">
        <v>0.2917804922275522</v>
      </c>
      <c r="AE799" s="13">
        <v>0.68426091686860191</v>
      </c>
      <c r="AF799" s="13">
        <v>0.10059047524850404</v>
      </c>
      <c r="AG799" s="13">
        <v>1.2805169543214151E-3</v>
      </c>
      <c r="AH799" s="13">
        <v>1.0779124012989796</v>
      </c>
      <c r="AI799" s="14">
        <v>0</v>
      </c>
      <c r="AJ799" s="14">
        <v>0</v>
      </c>
      <c r="AK799" s="14">
        <v>8.1839174879349478E-4</v>
      </c>
      <c r="AL799" s="11">
        <v>0</v>
      </c>
      <c r="AM799" s="12">
        <v>32794</v>
      </c>
      <c r="AN799" s="12">
        <f>Table1[[#This Row],[Column41]]+Table1[[#This Row],[Column42]]</f>
        <v>1037733</v>
      </c>
      <c r="AO799" s="12">
        <v>0</v>
      </c>
      <c r="AP799" s="31">
        <v>1037733</v>
      </c>
      <c r="AQ799" s="11">
        <v>0.81845960767195047</v>
      </c>
    </row>
    <row r="800" spans="1:43" x14ac:dyDescent="0.3">
      <c r="A800" s="28" t="s">
        <v>801</v>
      </c>
      <c r="B800" s="11">
        <v>751</v>
      </c>
      <c r="C800" s="12">
        <v>299073</v>
      </c>
      <c r="D800" s="12">
        <v>299073</v>
      </c>
      <c r="E800" s="12">
        <v>0</v>
      </c>
      <c r="F800" s="12">
        <v>0</v>
      </c>
      <c r="G800" s="12">
        <v>0</v>
      </c>
      <c r="H800" s="12">
        <v>299073</v>
      </c>
      <c r="I800" s="12">
        <v>0</v>
      </c>
      <c r="J800" s="12">
        <v>149336</v>
      </c>
      <c r="K800" s="12">
        <v>132</v>
      </c>
      <c r="L800" s="12">
        <f t="shared" si="12"/>
        <v>149468</v>
      </c>
      <c r="M800" s="12">
        <v>107811</v>
      </c>
      <c r="N800" s="11">
        <v>292686</v>
      </c>
      <c r="O800" s="11">
        <v>3009</v>
      </c>
      <c r="P800" s="11">
        <v>0</v>
      </c>
      <c r="Q800" s="11">
        <v>3009</v>
      </c>
      <c r="R800" s="11">
        <v>458</v>
      </c>
      <c r="S800" s="11">
        <v>0</v>
      </c>
      <c r="T800" s="11">
        <v>0</v>
      </c>
      <c r="U800" s="11">
        <v>403963</v>
      </c>
      <c r="V800" s="11">
        <v>0</v>
      </c>
      <c r="W800" s="11">
        <v>0</v>
      </c>
      <c r="X800" s="11">
        <v>122376</v>
      </c>
      <c r="Y800" s="11">
        <v>0</v>
      </c>
      <c r="Z800" s="11">
        <v>23</v>
      </c>
      <c r="AA800" s="11">
        <v>53728</v>
      </c>
      <c r="AB800" s="11">
        <v>21827679</v>
      </c>
      <c r="AC800" s="11">
        <v>23805800</v>
      </c>
      <c r="AD800" s="13">
        <v>0.36048389523628011</v>
      </c>
      <c r="AE800" s="13">
        <v>0.97864400999087175</v>
      </c>
      <c r="AF800" s="13">
        <v>1.006108876428163E-2</v>
      </c>
      <c r="AG800" s="13">
        <v>1.5313986886144855E-3</v>
      </c>
      <c r="AH800" s="13">
        <v>1.350720392680048</v>
      </c>
      <c r="AI800" s="14">
        <v>0</v>
      </c>
      <c r="AJ800" s="14">
        <v>0</v>
      </c>
      <c r="AK800" s="14">
        <v>5.140595989212713E-3</v>
      </c>
      <c r="AL800" s="11">
        <v>0</v>
      </c>
      <c r="AM800" s="12">
        <v>302947</v>
      </c>
      <c r="AN800" s="12">
        <f>Table1[[#This Row],[Column41]]+Table1[[#This Row],[Column42]]</f>
        <v>292686</v>
      </c>
      <c r="AO800" s="12">
        <v>0</v>
      </c>
      <c r="AP800" s="31">
        <v>292686</v>
      </c>
      <c r="AQ800" s="11">
        <v>3.3119309559939301</v>
      </c>
    </row>
    <row r="801" spans="1:43" x14ac:dyDescent="0.3">
      <c r="A801" s="28" t="s">
        <v>802</v>
      </c>
      <c r="B801" s="11">
        <v>69</v>
      </c>
      <c r="C801" s="12">
        <v>11578</v>
      </c>
      <c r="D801" s="12">
        <v>11578</v>
      </c>
      <c r="E801" s="12">
        <v>0</v>
      </c>
      <c r="F801" s="12">
        <v>0</v>
      </c>
      <c r="G801" s="12">
        <v>0</v>
      </c>
      <c r="H801" s="12">
        <v>11578</v>
      </c>
      <c r="I801" s="12">
        <v>0</v>
      </c>
      <c r="J801" s="12">
        <v>1268</v>
      </c>
      <c r="K801" s="12">
        <v>0</v>
      </c>
      <c r="L801" s="12">
        <f t="shared" si="12"/>
        <v>1268</v>
      </c>
      <c r="M801" s="12">
        <v>3709</v>
      </c>
      <c r="N801" s="11">
        <v>35631</v>
      </c>
      <c r="O801" s="11">
        <v>1354</v>
      </c>
      <c r="P801" s="11">
        <v>0</v>
      </c>
      <c r="Q801" s="11">
        <v>1354</v>
      </c>
      <c r="R801" s="11">
        <v>20</v>
      </c>
      <c r="S801" s="11">
        <v>0</v>
      </c>
      <c r="T801" s="11">
        <v>0</v>
      </c>
      <c r="U801" s="11">
        <v>40713</v>
      </c>
      <c r="V801" s="11">
        <v>0</v>
      </c>
      <c r="W801" s="11">
        <v>0</v>
      </c>
      <c r="X801" s="11">
        <v>2954</v>
      </c>
      <c r="Y801" s="11">
        <v>0</v>
      </c>
      <c r="Z801" s="11">
        <v>0</v>
      </c>
      <c r="AA801" s="11">
        <v>456</v>
      </c>
      <c r="AB801" s="11">
        <v>1111700</v>
      </c>
      <c r="AC801" s="11">
        <v>862795</v>
      </c>
      <c r="AD801" s="13">
        <v>0.32034893764035238</v>
      </c>
      <c r="AE801" s="13">
        <v>3.077474520642598</v>
      </c>
      <c r="AF801" s="13">
        <v>0.11694593193988599</v>
      </c>
      <c r="AG801" s="13">
        <v>1.7274140611504578E-3</v>
      </c>
      <c r="AH801" s="13">
        <v>3.516496804283987</v>
      </c>
      <c r="AI801" s="14">
        <v>0</v>
      </c>
      <c r="AJ801" s="14">
        <v>0</v>
      </c>
      <c r="AK801" s="14">
        <v>3.4237565122653699E-3</v>
      </c>
      <c r="AL801" s="11">
        <v>0</v>
      </c>
      <c r="AM801" s="12">
        <v>20875</v>
      </c>
      <c r="AN801" s="12">
        <f>Table1[[#This Row],[Column41]]+Table1[[#This Row],[Column42]]</f>
        <v>35631</v>
      </c>
      <c r="AO801" s="12">
        <v>0</v>
      </c>
      <c r="AP801" s="31">
        <v>35631</v>
      </c>
      <c r="AQ801" s="11">
        <v>0.89887066040804942</v>
      </c>
    </row>
    <row r="802" spans="1:43" x14ac:dyDescent="0.3">
      <c r="A802" s="28" t="s">
        <v>803</v>
      </c>
      <c r="B802" s="11">
        <v>164</v>
      </c>
      <c r="C802" s="12">
        <v>79601</v>
      </c>
      <c r="D802" s="12">
        <v>79601</v>
      </c>
      <c r="E802" s="12">
        <v>0</v>
      </c>
      <c r="F802" s="12">
        <v>0</v>
      </c>
      <c r="G802" s="12">
        <v>0</v>
      </c>
      <c r="H802" s="12">
        <v>79601</v>
      </c>
      <c r="I802" s="12">
        <v>0</v>
      </c>
      <c r="J802" s="12">
        <v>20094</v>
      </c>
      <c r="K802" s="12">
        <v>0</v>
      </c>
      <c r="L802" s="12">
        <f t="shared" si="12"/>
        <v>20094</v>
      </c>
      <c r="M802" s="12">
        <v>36419</v>
      </c>
      <c r="N802" s="11">
        <v>55087</v>
      </c>
      <c r="O802" s="11">
        <v>13960</v>
      </c>
      <c r="P802" s="11">
        <v>0</v>
      </c>
      <c r="Q802" s="11">
        <v>13960</v>
      </c>
      <c r="R802" s="11">
        <v>1323</v>
      </c>
      <c r="S802" s="11">
        <v>0</v>
      </c>
      <c r="T802" s="11">
        <v>0</v>
      </c>
      <c r="U802" s="11">
        <v>106791</v>
      </c>
      <c r="V802" s="11">
        <v>0</v>
      </c>
      <c r="W802" s="11">
        <v>0</v>
      </c>
      <c r="X802" s="11">
        <v>14503</v>
      </c>
      <c r="Y802" s="11">
        <v>0</v>
      </c>
      <c r="Z802" s="11">
        <v>0</v>
      </c>
      <c r="AA802" s="11">
        <v>7229</v>
      </c>
      <c r="AB802" s="11">
        <v>7570500</v>
      </c>
      <c r="AC802" s="11">
        <v>7217100</v>
      </c>
      <c r="AD802" s="13">
        <v>0.4575193778972626</v>
      </c>
      <c r="AE802" s="13">
        <v>0.69203904473561895</v>
      </c>
      <c r="AF802" s="13">
        <v>0.17537468122259769</v>
      </c>
      <c r="AG802" s="13">
        <v>1.6620394216153064E-2</v>
      </c>
      <c r="AH802" s="13">
        <v>1.3415534980716322</v>
      </c>
      <c r="AI802" s="14">
        <v>0</v>
      </c>
      <c r="AJ802" s="14">
        <v>0</v>
      </c>
      <c r="AK802" s="14">
        <v>2.0095329148827092E-3</v>
      </c>
      <c r="AL802" s="11">
        <v>0</v>
      </c>
      <c r="AM802" s="12">
        <v>35520</v>
      </c>
      <c r="AN802" s="12">
        <f>Table1[[#This Row],[Column41]]+Table1[[#This Row],[Column42]]</f>
        <v>55087</v>
      </c>
      <c r="AO802" s="12">
        <v>0</v>
      </c>
      <c r="AP802" s="31">
        <v>55087</v>
      </c>
      <c r="AQ802" s="11">
        <v>0.80848845188267171</v>
      </c>
    </row>
    <row r="803" spans="1:43" x14ac:dyDescent="0.3">
      <c r="A803" s="28" t="s">
        <v>804</v>
      </c>
      <c r="B803" s="11">
        <v>1113</v>
      </c>
      <c r="C803" s="12">
        <v>1081374</v>
      </c>
      <c r="D803" s="12">
        <v>1081374</v>
      </c>
      <c r="E803" s="12">
        <v>0</v>
      </c>
      <c r="F803" s="12">
        <v>65306</v>
      </c>
      <c r="G803" s="12">
        <v>0</v>
      </c>
      <c r="H803" s="12">
        <v>1016068</v>
      </c>
      <c r="I803" s="12">
        <v>0</v>
      </c>
      <c r="J803" s="12">
        <v>255626</v>
      </c>
      <c r="K803" s="12">
        <v>0</v>
      </c>
      <c r="L803" s="12">
        <f t="shared" si="12"/>
        <v>255626</v>
      </c>
      <c r="M803" s="12">
        <v>460457</v>
      </c>
      <c r="N803" s="11">
        <v>844993</v>
      </c>
      <c r="O803" s="11">
        <v>209015</v>
      </c>
      <c r="P803" s="11">
        <v>0</v>
      </c>
      <c r="Q803" s="11">
        <v>209015</v>
      </c>
      <c r="R803" s="11">
        <v>8007</v>
      </c>
      <c r="S803" s="11">
        <v>0</v>
      </c>
      <c r="T803" s="11">
        <v>0</v>
      </c>
      <c r="U803" s="11">
        <v>1620327</v>
      </c>
      <c r="V803" s="11">
        <v>0</v>
      </c>
      <c r="W803" s="11">
        <v>0</v>
      </c>
      <c r="X803" s="11">
        <v>168383</v>
      </c>
      <c r="Y803" s="11">
        <v>0</v>
      </c>
      <c r="Z803" s="11">
        <v>0</v>
      </c>
      <c r="AA803" s="11">
        <v>91969</v>
      </c>
      <c r="AB803" s="11">
        <v>92785100</v>
      </c>
      <c r="AC803" s="11">
        <v>97630125</v>
      </c>
      <c r="AD803" s="13">
        <v>0.45317537802588015</v>
      </c>
      <c r="AE803" s="13">
        <v>0.83163036332213991</v>
      </c>
      <c r="AF803" s="13">
        <v>0.20570965722766588</v>
      </c>
      <c r="AG803" s="13">
        <v>7.8803780849313228E-3</v>
      </c>
      <c r="AH803" s="13">
        <v>1.4983957766606173</v>
      </c>
      <c r="AI803" s="14">
        <v>0</v>
      </c>
      <c r="AJ803" s="14">
        <v>0</v>
      </c>
      <c r="AK803" s="14">
        <v>1.7247033126301949E-3</v>
      </c>
      <c r="AL803" s="11">
        <v>0</v>
      </c>
      <c r="AM803" s="12">
        <v>270221</v>
      </c>
      <c r="AN803" s="12">
        <f>Table1[[#This Row],[Column41]]+Table1[[#This Row],[Column42]]</f>
        <v>844993</v>
      </c>
      <c r="AO803" s="12">
        <v>0</v>
      </c>
      <c r="AP803" s="31">
        <v>844993</v>
      </c>
      <c r="AQ803" s="11">
        <v>1.3574817456845789</v>
      </c>
    </row>
    <row r="804" spans="1:43" x14ac:dyDescent="0.3">
      <c r="A804" s="28" t="s">
        <v>805</v>
      </c>
      <c r="B804" s="11">
        <v>72</v>
      </c>
      <c r="C804" s="12">
        <v>34226</v>
      </c>
      <c r="D804" s="12">
        <v>34226</v>
      </c>
      <c r="E804" s="12">
        <v>0</v>
      </c>
      <c r="F804" s="12">
        <v>0</v>
      </c>
      <c r="G804" s="12">
        <v>0</v>
      </c>
      <c r="H804" s="12">
        <v>34226</v>
      </c>
      <c r="I804" s="12">
        <v>0</v>
      </c>
      <c r="J804" s="12">
        <v>3994</v>
      </c>
      <c r="K804" s="12">
        <v>0</v>
      </c>
      <c r="L804" s="12">
        <f t="shared" si="12"/>
        <v>3994</v>
      </c>
      <c r="M804" s="12">
        <v>11881</v>
      </c>
      <c r="N804" s="11">
        <v>42361</v>
      </c>
      <c r="O804" s="11">
        <v>3696</v>
      </c>
      <c r="P804" s="11">
        <v>0</v>
      </c>
      <c r="Q804" s="11">
        <v>3696</v>
      </c>
      <c r="R804" s="11">
        <v>52</v>
      </c>
      <c r="S804" s="11">
        <v>0</v>
      </c>
      <c r="T804" s="11">
        <v>0</v>
      </c>
      <c r="U804" s="11">
        <v>57990</v>
      </c>
      <c r="V804" s="11">
        <v>0</v>
      </c>
      <c r="W804" s="11">
        <v>0</v>
      </c>
      <c r="X804" s="11">
        <v>5762</v>
      </c>
      <c r="Y804" s="11">
        <v>0</v>
      </c>
      <c r="Z804" s="11">
        <v>0</v>
      </c>
      <c r="AA804" s="11">
        <v>1437</v>
      </c>
      <c r="AB804" s="11">
        <v>3132043</v>
      </c>
      <c r="AC804" s="11">
        <v>3208500</v>
      </c>
      <c r="AD804" s="13">
        <v>0.34713375796178342</v>
      </c>
      <c r="AE804" s="13">
        <v>1.2376848010284578</v>
      </c>
      <c r="AF804" s="13">
        <v>0.1079880792380062</v>
      </c>
      <c r="AG804" s="13">
        <v>1.5193128031321219E-3</v>
      </c>
      <c r="AH804" s="13">
        <v>1.6943259510313795</v>
      </c>
      <c r="AI804" s="14">
        <v>0</v>
      </c>
      <c r="AJ804" s="14">
        <v>0</v>
      </c>
      <c r="AK804" s="14">
        <v>1.7958547607916473E-3</v>
      </c>
      <c r="AL804" s="11">
        <v>0</v>
      </c>
      <c r="AM804" s="12">
        <v>21202</v>
      </c>
      <c r="AN804" s="12">
        <f>Table1[[#This Row],[Column41]]+Table1[[#This Row],[Column42]]</f>
        <v>42361</v>
      </c>
      <c r="AO804" s="12">
        <v>0</v>
      </c>
      <c r="AP804" s="31">
        <v>42361</v>
      </c>
      <c r="AQ804" s="11">
        <v>0.61432512074111034</v>
      </c>
    </row>
    <row r="805" spans="1:43" x14ac:dyDescent="0.3">
      <c r="A805" s="28" t="s">
        <v>806</v>
      </c>
      <c r="B805" s="11">
        <v>168</v>
      </c>
      <c r="C805" s="12">
        <v>146879</v>
      </c>
      <c r="D805" s="12">
        <v>146879</v>
      </c>
      <c r="E805" s="12">
        <v>0</v>
      </c>
      <c r="F805" s="12">
        <v>0</v>
      </c>
      <c r="G805" s="12">
        <v>25669</v>
      </c>
      <c r="H805" s="12">
        <v>121210</v>
      </c>
      <c r="I805" s="12">
        <v>16077</v>
      </c>
      <c r="J805" s="12">
        <v>82104</v>
      </c>
      <c r="K805" s="12">
        <v>1945</v>
      </c>
      <c r="L805" s="12">
        <f t="shared" si="12"/>
        <v>84049</v>
      </c>
      <c r="M805" s="12">
        <v>77558</v>
      </c>
      <c r="N805" s="11">
        <v>65128</v>
      </c>
      <c r="O805" s="11">
        <v>26731</v>
      </c>
      <c r="P805" s="11">
        <v>0</v>
      </c>
      <c r="Q805" s="11">
        <v>26731</v>
      </c>
      <c r="R805" s="11">
        <v>649</v>
      </c>
      <c r="S805" s="11">
        <v>44226</v>
      </c>
      <c r="T805" s="11">
        <v>0</v>
      </c>
      <c r="U805" s="11">
        <v>214291</v>
      </c>
      <c r="V805" s="11">
        <v>0</v>
      </c>
      <c r="W805" s="11">
        <v>0</v>
      </c>
      <c r="X805" s="11">
        <v>12776</v>
      </c>
      <c r="Y805" s="11">
        <v>0</v>
      </c>
      <c r="Z805" s="11">
        <v>336</v>
      </c>
      <c r="AA805" s="11">
        <v>29540</v>
      </c>
      <c r="AB805" s="11">
        <v>10597240</v>
      </c>
      <c r="AC805" s="11">
        <v>10497100</v>
      </c>
      <c r="AD805" s="13">
        <v>0.63986469763220855</v>
      </c>
      <c r="AE805" s="13">
        <v>0.53731540301955283</v>
      </c>
      <c r="AF805" s="13">
        <v>0.22053460935566371</v>
      </c>
      <c r="AG805" s="13">
        <v>5.3543437010147681E-3</v>
      </c>
      <c r="AH805" s="13">
        <v>1.40306905370844</v>
      </c>
      <c r="AI805" s="14">
        <v>0</v>
      </c>
      <c r="AJ805" s="14">
        <v>0</v>
      </c>
      <c r="AK805" s="14">
        <v>1.2170980556534662E-3</v>
      </c>
      <c r="AL805" s="11">
        <v>0</v>
      </c>
      <c r="AM805" s="12">
        <v>15726</v>
      </c>
      <c r="AN805" s="12">
        <f>Table1[[#This Row],[Column41]]+Table1[[#This Row],[Column42]]</f>
        <v>75004.504966154826</v>
      </c>
      <c r="AO805" s="12">
        <v>9876.504966154831</v>
      </c>
      <c r="AP805" s="31">
        <v>65128</v>
      </c>
      <c r="AQ805" s="11">
        <v>0.87693033358141403</v>
      </c>
    </row>
    <row r="806" spans="1:43" x14ac:dyDescent="0.3">
      <c r="A806" s="28" t="s">
        <v>807</v>
      </c>
      <c r="B806" s="11">
        <v>1605</v>
      </c>
      <c r="C806" s="12">
        <v>791234</v>
      </c>
      <c r="D806" s="12">
        <v>791234</v>
      </c>
      <c r="E806" s="12">
        <v>0</v>
      </c>
      <c r="F806" s="12">
        <v>36940</v>
      </c>
      <c r="G806" s="12">
        <v>0</v>
      </c>
      <c r="H806" s="12">
        <v>754294</v>
      </c>
      <c r="I806" s="12">
        <v>0</v>
      </c>
      <c r="J806" s="12">
        <v>208547</v>
      </c>
      <c r="K806" s="12">
        <v>1043</v>
      </c>
      <c r="L806" s="12">
        <f t="shared" si="12"/>
        <v>209590</v>
      </c>
      <c r="M806" s="12">
        <v>225411</v>
      </c>
      <c r="N806" s="11">
        <v>670560</v>
      </c>
      <c r="O806" s="11">
        <v>49399</v>
      </c>
      <c r="P806" s="11">
        <v>0</v>
      </c>
      <c r="Q806" s="11">
        <v>49399</v>
      </c>
      <c r="R806" s="11">
        <v>42497</v>
      </c>
      <c r="S806" s="11">
        <v>0</v>
      </c>
      <c r="T806" s="11">
        <v>0</v>
      </c>
      <c r="U806" s="11">
        <v>1036244</v>
      </c>
      <c r="V806" s="11">
        <v>0</v>
      </c>
      <c r="W806" s="11">
        <v>0</v>
      </c>
      <c r="X806" s="11">
        <v>268764</v>
      </c>
      <c r="Y806" s="11">
        <v>0</v>
      </c>
      <c r="Z806" s="11">
        <v>181</v>
      </c>
      <c r="AA806" s="11">
        <v>75031</v>
      </c>
      <c r="AB806" s="11">
        <v>66543686</v>
      </c>
      <c r="AC806" s="11">
        <v>76904000</v>
      </c>
      <c r="AD806" s="13">
        <v>0.29883705822928458</v>
      </c>
      <c r="AE806" s="13">
        <v>0.88899023457696869</v>
      </c>
      <c r="AF806" s="13">
        <v>6.5490379082957045E-2</v>
      </c>
      <c r="AG806" s="13">
        <v>5.634010080949868E-2</v>
      </c>
      <c r="AH806" s="13">
        <v>1.3096577726987089</v>
      </c>
      <c r="AI806" s="14">
        <v>0</v>
      </c>
      <c r="AJ806" s="14">
        <v>0</v>
      </c>
      <c r="AK806" s="14">
        <v>3.4947987100800997E-3</v>
      </c>
      <c r="AL806" s="11">
        <v>0</v>
      </c>
      <c r="AM806" s="12">
        <v>639211</v>
      </c>
      <c r="AN806" s="12">
        <f>Table1[[#This Row],[Column41]]+Table1[[#This Row],[Column42]]</f>
        <v>670560</v>
      </c>
      <c r="AO806" s="12">
        <v>0</v>
      </c>
      <c r="AP806" s="31">
        <v>670560</v>
      </c>
      <c r="AQ806" s="11">
        <v>0.60925532361124701</v>
      </c>
    </row>
    <row r="807" spans="1:43" x14ac:dyDescent="0.3">
      <c r="A807" s="28" t="s">
        <v>808</v>
      </c>
      <c r="B807" s="11">
        <v>1830</v>
      </c>
      <c r="C807" s="12">
        <v>1563791</v>
      </c>
      <c r="D807" s="12">
        <v>1563791</v>
      </c>
      <c r="E807" s="12">
        <v>0</v>
      </c>
      <c r="F807" s="12">
        <v>29308</v>
      </c>
      <c r="G807" s="12">
        <v>0</v>
      </c>
      <c r="H807" s="12">
        <v>1534483</v>
      </c>
      <c r="I807" s="12">
        <v>0</v>
      </c>
      <c r="J807" s="12">
        <v>702102</v>
      </c>
      <c r="K807" s="12">
        <v>10494</v>
      </c>
      <c r="L807" s="12">
        <f t="shared" si="12"/>
        <v>712596</v>
      </c>
      <c r="M807" s="12">
        <v>864967</v>
      </c>
      <c r="N807" s="11">
        <v>906043</v>
      </c>
      <c r="O807" s="11">
        <v>454292</v>
      </c>
      <c r="P807" s="11">
        <v>0</v>
      </c>
      <c r="Q807" s="11">
        <v>454292</v>
      </c>
      <c r="R807" s="11">
        <v>29478</v>
      </c>
      <c r="S807" s="11">
        <v>0</v>
      </c>
      <c r="T807" s="11">
        <v>0</v>
      </c>
      <c r="U807" s="11">
        <v>2297848</v>
      </c>
      <c r="V807" s="11">
        <v>0</v>
      </c>
      <c r="W807" s="11">
        <v>0</v>
      </c>
      <c r="X807" s="11">
        <v>164536</v>
      </c>
      <c r="Y807" s="11">
        <v>0</v>
      </c>
      <c r="Z807" s="11">
        <v>1816</v>
      </c>
      <c r="AA807" s="11">
        <v>252602</v>
      </c>
      <c r="AB807" s="11">
        <v>115265100</v>
      </c>
      <c r="AC807" s="11">
        <v>120719700</v>
      </c>
      <c r="AD807" s="13">
        <v>0.56368627088081136</v>
      </c>
      <c r="AE807" s="13">
        <v>0.59045489588349953</v>
      </c>
      <c r="AF807" s="13">
        <v>0.29605541410364272</v>
      </c>
      <c r="AG807" s="13">
        <v>1.9210379000614539E-2</v>
      </c>
      <c r="AH807" s="13">
        <v>1.4694069598685682</v>
      </c>
      <c r="AI807" s="14">
        <v>0</v>
      </c>
      <c r="AJ807" s="14">
        <v>0</v>
      </c>
      <c r="AK807" s="14">
        <v>1.3629589868099407E-3</v>
      </c>
      <c r="AL807" s="11">
        <v>0</v>
      </c>
      <c r="AM807" s="12">
        <v>814128</v>
      </c>
      <c r="AN807" s="12">
        <f>Table1[[#This Row],[Column41]]+Table1[[#This Row],[Column42]]</f>
        <v>906043</v>
      </c>
      <c r="AO807" s="12">
        <v>0</v>
      </c>
      <c r="AP807" s="31">
        <v>906043</v>
      </c>
      <c r="AQ807" s="11">
        <v>0.92467654705157165</v>
      </c>
    </row>
    <row r="808" spans="1:43" x14ac:dyDescent="0.3">
      <c r="A808" s="28" t="s">
        <v>809</v>
      </c>
      <c r="B808" s="11">
        <v>9229</v>
      </c>
      <c r="C808" s="12">
        <v>5436420</v>
      </c>
      <c r="D808" s="12">
        <v>5436420</v>
      </c>
      <c r="E808" s="12">
        <v>0</v>
      </c>
      <c r="F808" s="12">
        <v>24457</v>
      </c>
      <c r="G808" s="12">
        <v>0</v>
      </c>
      <c r="H808" s="12">
        <v>5411963</v>
      </c>
      <c r="I808" s="12">
        <v>0</v>
      </c>
      <c r="J808" s="12">
        <v>1422919</v>
      </c>
      <c r="K808" s="12">
        <v>6569</v>
      </c>
      <c r="L808" s="12">
        <f t="shared" si="12"/>
        <v>1429488</v>
      </c>
      <c r="M808" s="12">
        <v>3667212</v>
      </c>
      <c r="N808" s="11">
        <v>4924886</v>
      </c>
      <c r="O808" s="11">
        <v>1646698</v>
      </c>
      <c r="P808" s="11">
        <v>0</v>
      </c>
      <c r="Q808" s="11">
        <v>1646698</v>
      </c>
      <c r="R808" s="11">
        <v>103639</v>
      </c>
      <c r="S808" s="11">
        <v>0</v>
      </c>
      <c r="T808" s="11">
        <v>0</v>
      </c>
      <c r="U808" s="11">
        <v>10389173</v>
      </c>
      <c r="V808" s="11">
        <v>0</v>
      </c>
      <c r="W808" s="11">
        <v>105279</v>
      </c>
      <c r="X808" s="11">
        <v>677742</v>
      </c>
      <c r="Y808" s="11">
        <v>0</v>
      </c>
      <c r="Z808" s="11">
        <v>1137</v>
      </c>
      <c r="AA808" s="11">
        <v>511938</v>
      </c>
      <c r="AB808" s="11">
        <v>458502500</v>
      </c>
      <c r="AC808" s="11">
        <v>511310930</v>
      </c>
      <c r="AD808" s="13">
        <v>0.67761217140619767</v>
      </c>
      <c r="AE808" s="13">
        <v>0.90999993902397336</v>
      </c>
      <c r="AF808" s="13">
        <v>0.30427000332411736</v>
      </c>
      <c r="AG808" s="13">
        <v>1.914998310224959E-2</v>
      </c>
      <c r="AH808" s="13">
        <v>1.9110320968565382</v>
      </c>
      <c r="AI808" s="14">
        <v>0</v>
      </c>
      <c r="AJ808" s="14">
        <v>2.0590015550811714E-4</v>
      </c>
      <c r="AK808" s="14">
        <v>1.3254987527843382E-3</v>
      </c>
      <c r="AL808" s="11">
        <v>0</v>
      </c>
      <c r="AM808" s="12">
        <v>3083119</v>
      </c>
      <c r="AN808" s="12">
        <f>Table1[[#This Row],[Column41]]+Table1[[#This Row],[Column42]]</f>
        <v>4924886</v>
      </c>
      <c r="AO808" s="12">
        <v>0</v>
      </c>
      <c r="AP808" s="31">
        <v>4924886</v>
      </c>
      <c r="AQ808" s="11">
        <v>0.54640315145927165</v>
      </c>
    </row>
    <row r="809" spans="1:43" x14ac:dyDescent="0.3">
      <c r="A809" s="28" t="s">
        <v>810</v>
      </c>
      <c r="B809" s="11">
        <v>4659</v>
      </c>
      <c r="C809" s="12">
        <v>3823365</v>
      </c>
      <c r="D809" s="12">
        <v>3823365</v>
      </c>
      <c r="E809" s="12">
        <v>0</v>
      </c>
      <c r="F809" s="12">
        <v>8670</v>
      </c>
      <c r="G809" s="12">
        <v>173828</v>
      </c>
      <c r="H809" s="12">
        <v>3640867</v>
      </c>
      <c r="I809" s="12">
        <v>1050530</v>
      </c>
      <c r="J809" s="12">
        <v>368812</v>
      </c>
      <c r="K809" s="12">
        <v>0</v>
      </c>
      <c r="L809" s="12">
        <f t="shared" si="12"/>
        <v>368812</v>
      </c>
      <c r="M809" s="12">
        <v>1261003</v>
      </c>
      <c r="N809" s="11">
        <v>2040144</v>
      </c>
      <c r="O809" s="11">
        <v>1343752</v>
      </c>
      <c r="P809" s="11">
        <v>0</v>
      </c>
      <c r="Q809" s="11">
        <v>1343752</v>
      </c>
      <c r="R809" s="11">
        <v>178145</v>
      </c>
      <c r="S809" s="11">
        <v>242497</v>
      </c>
      <c r="T809" s="11">
        <v>0</v>
      </c>
      <c r="U809" s="11">
        <v>5077027</v>
      </c>
      <c r="V809" s="11">
        <v>0</v>
      </c>
      <c r="W809" s="11">
        <v>0</v>
      </c>
      <c r="X809" s="11">
        <v>581565</v>
      </c>
      <c r="Y809" s="11">
        <v>0</v>
      </c>
      <c r="Z809" s="11">
        <v>0</v>
      </c>
      <c r="AA809" s="11">
        <v>132691</v>
      </c>
      <c r="AB809" s="11">
        <v>358993600</v>
      </c>
      <c r="AC809" s="11">
        <v>376028000</v>
      </c>
      <c r="AD809" s="13">
        <v>0.34634690033994653</v>
      </c>
      <c r="AE809" s="13">
        <v>0.56034565393352742</v>
      </c>
      <c r="AF809" s="13">
        <v>0.36907472862919738</v>
      </c>
      <c r="AG809" s="13">
        <v>4.8929279756717285E-2</v>
      </c>
      <c r="AH809" s="13">
        <v>1.3246965626593887</v>
      </c>
      <c r="AI809" s="14">
        <v>0</v>
      </c>
      <c r="AJ809" s="14">
        <v>0</v>
      </c>
      <c r="AK809" s="14">
        <v>1.546600253172636E-3</v>
      </c>
      <c r="AL809" s="11">
        <v>0</v>
      </c>
      <c r="AM809" s="12">
        <v>441220</v>
      </c>
      <c r="AN809" s="12">
        <f>Table1[[#This Row],[Column41]]+Table1[[#This Row],[Column42]]</f>
        <v>2614156.9027025085</v>
      </c>
      <c r="AO809" s="12">
        <v>574012.90270250861</v>
      </c>
      <c r="AP809" s="31">
        <v>2040144</v>
      </c>
      <c r="AQ809" s="11">
        <v>0.63718695550889959</v>
      </c>
    </row>
    <row r="810" spans="1:43" x14ac:dyDescent="0.3">
      <c r="A810" s="28" t="s">
        <v>811</v>
      </c>
      <c r="B810" s="11">
        <v>1750</v>
      </c>
      <c r="C810" s="12">
        <v>1495177</v>
      </c>
      <c r="D810" s="12">
        <v>1495177</v>
      </c>
      <c r="E810" s="12">
        <v>0</v>
      </c>
      <c r="F810" s="12">
        <v>11355</v>
      </c>
      <c r="G810" s="12">
        <v>0</v>
      </c>
      <c r="H810" s="12">
        <v>1483822</v>
      </c>
      <c r="I810" s="12">
        <v>0</v>
      </c>
      <c r="J810" s="12">
        <v>173930</v>
      </c>
      <c r="K810" s="12">
        <v>163464</v>
      </c>
      <c r="L810" s="12">
        <f t="shared" si="12"/>
        <v>337394</v>
      </c>
      <c r="M810" s="12">
        <v>831947</v>
      </c>
      <c r="N810" s="11">
        <v>927745</v>
      </c>
      <c r="O810" s="11">
        <v>253140</v>
      </c>
      <c r="P810" s="11">
        <v>0</v>
      </c>
      <c r="Q810" s="11">
        <v>253140</v>
      </c>
      <c r="R810" s="11">
        <v>2552</v>
      </c>
      <c r="S810" s="11">
        <v>0</v>
      </c>
      <c r="T810" s="11">
        <v>0</v>
      </c>
      <c r="U810" s="11">
        <v>2030807</v>
      </c>
      <c r="V810" s="11">
        <v>0</v>
      </c>
      <c r="W810" s="11">
        <v>0</v>
      </c>
      <c r="X810" s="11">
        <v>326622</v>
      </c>
      <c r="Y810" s="11">
        <v>0</v>
      </c>
      <c r="Z810" s="11">
        <v>28289</v>
      </c>
      <c r="AA810" s="11">
        <v>62577</v>
      </c>
      <c r="AB810" s="11">
        <v>137400200</v>
      </c>
      <c r="AC810" s="11">
        <v>129375675</v>
      </c>
      <c r="AD810" s="13">
        <v>0.56067843717103538</v>
      </c>
      <c r="AE810" s="13">
        <v>0.62524008944469078</v>
      </c>
      <c r="AF810" s="13">
        <v>0.17059997762534859</v>
      </c>
      <c r="AG810" s="13">
        <v>1.7198828430903437E-3</v>
      </c>
      <c r="AH810" s="13">
        <v>1.3582383870841652</v>
      </c>
      <c r="AI810" s="14">
        <v>0</v>
      </c>
      <c r="AJ810" s="14">
        <v>0</v>
      </c>
      <c r="AK810" s="14">
        <v>2.5246013209206447E-3</v>
      </c>
      <c r="AL810" s="11">
        <v>0</v>
      </c>
      <c r="AM810" s="12">
        <v>535984</v>
      </c>
      <c r="AN810" s="12">
        <f>Table1[[#This Row],[Column41]]+Table1[[#This Row],[Column42]]</f>
        <v>927745</v>
      </c>
      <c r="AO810" s="12">
        <v>0</v>
      </c>
      <c r="AP810" s="31">
        <v>927745</v>
      </c>
      <c r="AQ810" s="11">
        <v>1.0302086868324825</v>
      </c>
    </row>
    <row r="811" spans="1:43" x14ac:dyDescent="0.3">
      <c r="A811" s="28" t="s">
        <v>812</v>
      </c>
      <c r="B811" s="11">
        <v>991</v>
      </c>
      <c r="C811" s="12">
        <v>551966</v>
      </c>
      <c r="D811" s="12">
        <v>551966</v>
      </c>
      <c r="E811" s="12">
        <v>0</v>
      </c>
      <c r="F811" s="12">
        <v>0</v>
      </c>
      <c r="G811" s="12">
        <v>0</v>
      </c>
      <c r="H811" s="12">
        <v>551966</v>
      </c>
      <c r="I811" s="12">
        <v>0</v>
      </c>
      <c r="J811" s="12">
        <v>143238</v>
      </c>
      <c r="K811" s="12">
        <v>0</v>
      </c>
      <c r="L811" s="12">
        <f t="shared" si="12"/>
        <v>143238</v>
      </c>
      <c r="M811" s="12">
        <v>263257</v>
      </c>
      <c r="N811" s="11">
        <v>515646</v>
      </c>
      <c r="O811" s="11">
        <v>160472</v>
      </c>
      <c r="P811" s="11">
        <v>0</v>
      </c>
      <c r="Q811" s="11">
        <v>160472</v>
      </c>
      <c r="R811" s="11">
        <v>10995</v>
      </c>
      <c r="S811" s="11">
        <v>0</v>
      </c>
      <c r="T811" s="11">
        <v>0</v>
      </c>
      <c r="U811" s="11">
        <v>950369</v>
      </c>
      <c r="V811" s="11">
        <v>0</v>
      </c>
      <c r="W811" s="11">
        <v>0</v>
      </c>
      <c r="X811" s="11">
        <v>86543</v>
      </c>
      <c r="Y811" s="11">
        <v>0</v>
      </c>
      <c r="Z811" s="11">
        <v>0</v>
      </c>
      <c r="AA811" s="11">
        <v>51534</v>
      </c>
      <c r="AB811" s="11">
        <v>45609038</v>
      </c>
      <c r="AC811" s="11">
        <v>51358000</v>
      </c>
      <c r="AD811" s="13">
        <v>0.47694423207226533</v>
      </c>
      <c r="AE811" s="13">
        <v>0.93419884558106836</v>
      </c>
      <c r="AF811" s="13">
        <v>0.290728052090165</v>
      </c>
      <c r="AG811" s="13">
        <v>1.9919705199233285E-2</v>
      </c>
      <c r="AH811" s="13">
        <v>1.7217908349427318</v>
      </c>
      <c r="AI811" s="14">
        <v>0</v>
      </c>
      <c r="AJ811" s="14">
        <v>0</v>
      </c>
      <c r="AK811" s="14">
        <v>1.6850928774484989E-3</v>
      </c>
      <c r="AL811" s="11">
        <v>0</v>
      </c>
      <c r="AM811" s="12">
        <v>324291</v>
      </c>
      <c r="AN811" s="12">
        <f>Table1[[#This Row],[Column41]]+Table1[[#This Row],[Column42]]</f>
        <v>515646</v>
      </c>
      <c r="AO811" s="12">
        <v>0</v>
      </c>
      <c r="AP811" s="31">
        <v>515646</v>
      </c>
      <c r="AQ811" s="11">
        <v>2.6267601449705902</v>
      </c>
    </row>
    <row r="812" spans="1:43" x14ac:dyDescent="0.3">
      <c r="A812" s="28" t="s">
        <v>813</v>
      </c>
      <c r="B812" s="11">
        <v>182</v>
      </c>
      <c r="C812" s="12">
        <v>32287</v>
      </c>
      <c r="D812" s="12">
        <v>32287</v>
      </c>
      <c r="E812" s="12">
        <v>0</v>
      </c>
      <c r="F812" s="12">
        <v>0</v>
      </c>
      <c r="G812" s="12">
        <v>0</v>
      </c>
      <c r="H812" s="12">
        <v>32287</v>
      </c>
      <c r="I812" s="12">
        <v>0</v>
      </c>
      <c r="J812" s="12">
        <v>648</v>
      </c>
      <c r="K812" s="12">
        <v>0</v>
      </c>
      <c r="L812" s="12">
        <f t="shared" si="12"/>
        <v>648</v>
      </c>
      <c r="M812" s="12">
        <v>10997</v>
      </c>
      <c r="N812" s="11">
        <v>91262</v>
      </c>
      <c r="O812" s="11">
        <v>2799</v>
      </c>
      <c r="P812" s="11">
        <v>0</v>
      </c>
      <c r="Q812" s="11">
        <v>2799</v>
      </c>
      <c r="R812" s="11">
        <v>198</v>
      </c>
      <c r="S812" s="11">
        <v>0</v>
      </c>
      <c r="T812" s="11">
        <v>0</v>
      </c>
      <c r="U812" s="11">
        <v>105255</v>
      </c>
      <c r="V812" s="11">
        <v>0</v>
      </c>
      <c r="W812" s="11">
        <v>0</v>
      </c>
      <c r="X812" s="11">
        <v>8837</v>
      </c>
      <c r="Y812" s="11">
        <v>0</v>
      </c>
      <c r="Z812" s="11">
        <v>0</v>
      </c>
      <c r="AA812" s="11">
        <v>233</v>
      </c>
      <c r="AB812" s="11">
        <v>3033735</v>
      </c>
      <c r="AC812" s="11">
        <v>4292990</v>
      </c>
      <c r="AD812" s="13">
        <v>0.3406014804720166</v>
      </c>
      <c r="AE812" s="13">
        <v>2.8265865518629787</v>
      </c>
      <c r="AF812" s="13">
        <v>8.6691237959550277E-2</v>
      </c>
      <c r="AG812" s="13">
        <v>6.1324991482640074E-3</v>
      </c>
      <c r="AH812" s="13">
        <v>3.2600117694428099</v>
      </c>
      <c r="AI812" s="14">
        <v>0</v>
      </c>
      <c r="AJ812" s="14">
        <v>0</v>
      </c>
      <c r="AK812" s="14">
        <v>2.0584720672538253E-3</v>
      </c>
      <c r="AL812" s="11">
        <v>0</v>
      </c>
      <c r="AM812" s="12">
        <v>66316</v>
      </c>
      <c r="AN812" s="12">
        <f>Table1[[#This Row],[Column41]]+Table1[[#This Row],[Column42]]</f>
        <v>91262</v>
      </c>
      <c r="AO812" s="12">
        <v>0</v>
      </c>
      <c r="AP812" s="31">
        <v>91262</v>
      </c>
      <c r="AQ812" s="11">
        <v>1.3077782561453144</v>
      </c>
    </row>
    <row r="813" spans="1:43" x14ac:dyDescent="0.3">
      <c r="A813" s="28" t="s">
        <v>814</v>
      </c>
      <c r="B813" s="11">
        <v>409</v>
      </c>
      <c r="C813" s="12">
        <v>109571</v>
      </c>
      <c r="D813" s="12">
        <v>109571</v>
      </c>
      <c r="E813" s="12">
        <v>0</v>
      </c>
      <c r="F813" s="12">
        <v>0</v>
      </c>
      <c r="G813" s="12">
        <v>0</v>
      </c>
      <c r="H813" s="12">
        <v>109571</v>
      </c>
      <c r="I813" s="12">
        <v>0</v>
      </c>
      <c r="J813" s="12">
        <v>17468</v>
      </c>
      <c r="K813" s="12">
        <v>0</v>
      </c>
      <c r="L813" s="12">
        <f t="shared" si="12"/>
        <v>17468</v>
      </c>
      <c r="M813" s="12">
        <v>70159</v>
      </c>
      <c r="N813" s="11">
        <v>131251</v>
      </c>
      <c r="O813" s="11">
        <v>16490</v>
      </c>
      <c r="P813" s="11">
        <v>0</v>
      </c>
      <c r="Q813" s="11">
        <v>16490</v>
      </c>
      <c r="R813" s="11">
        <v>5316</v>
      </c>
      <c r="S813" s="11">
        <v>0</v>
      </c>
      <c r="T813" s="11">
        <v>0</v>
      </c>
      <c r="U813" s="11">
        <v>223216</v>
      </c>
      <c r="V813" s="11">
        <v>0</v>
      </c>
      <c r="W813" s="11">
        <v>0</v>
      </c>
      <c r="X813" s="11">
        <v>18732</v>
      </c>
      <c r="Y813" s="11">
        <v>0</v>
      </c>
      <c r="Z813" s="11">
        <v>0</v>
      </c>
      <c r="AA813" s="11">
        <v>6285</v>
      </c>
      <c r="AB813" s="11">
        <v>9723322</v>
      </c>
      <c r="AC813" s="11">
        <v>11017300</v>
      </c>
      <c r="AD813" s="13">
        <v>0.64030628542223766</v>
      </c>
      <c r="AE813" s="13">
        <v>1.1978625731261008</v>
      </c>
      <c r="AF813" s="13">
        <v>0.15049602540818283</v>
      </c>
      <c r="AG813" s="13">
        <v>4.8516487026676769E-2</v>
      </c>
      <c r="AH813" s="13">
        <v>2.0371813709831983</v>
      </c>
      <c r="AI813" s="14">
        <v>0</v>
      </c>
      <c r="AJ813" s="14">
        <v>0</v>
      </c>
      <c r="AK813" s="14">
        <v>1.7002350848211449E-3</v>
      </c>
      <c r="AL813" s="11">
        <v>0</v>
      </c>
      <c r="AM813" s="12">
        <v>125175</v>
      </c>
      <c r="AN813" s="12">
        <f>Table1[[#This Row],[Column41]]+Table1[[#This Row],[Column42]]</f>
        <v>131251</v>
      </c>
      <c r="AO813" s="12">
        <v>0</v>
      </c>
      <c r="AP813" s="31">
        <v>131251</v>
      </c>
      <c r="AQ813" s="11">
        <v>0.64254280980142464</v>
      </c>
    </row>
    <row r="814" spans="1:43" x14ac:dyDescent="0.3">
      <c r="A814" s="28" t="s">
        <v>815</v>
      </c>
      <c r="B814" s="11">
        <v>1900</v>
      </c>
      <c r="C814" s="12">
        <v>1773047</v>
      </c>
      <c r="D814" s="12">
        <v>1773047</v>
      </c>
      <c r="E814" s="12">
        <v>0</v>
      </c>
      <c r="F814" s="12">
        <v>19535</v>
      </c>
      <c r="G814" s="12">
        <v>0</v>
      </c>
      <c r="H814" s="12">
        <v>1753512</v>
      </c>
      <c r="I814" s="12">
        <v>0</v>
      </c>
      <c r="J814" s="12">
        <v>127528</v>
      </c>
      <c r="K814" s="12">
        <v>110135</v>
      </c>
      <c r="L814" s="12">
        <f t="shared" si="12"/>
        <v>237663</v>
      </c>
      <c r="M814" s="12">
        <v>765887</v>
      </c>
      <c r="N814" s="11">
        <v>1069590</v>
      </c>
      <c r="O814" s="11">
        <v>621637</v>
      </c>
      <c r="P814" s="11">
        <v>0</v>
      </c>
      <c r="Q814" s="11">
        <v>621637</v>
      </c>
      <c r="R814" s="11">
        <v>0</v>
      </c>
      <c r="S814" s="11">
        <v>0</v>
      </c>
      <c r="T814" s="11">
        <v>0</v>
      </c>
      <c r="U814" s="11">
        <v>2484487</v>
      </c>
      <c r="V814" s="11">
        <v>0</v>
      </c>
      <c r="W814" s="11">
        <v>0</v>
      </c>
      <c r="X814" s="11">
        <v>205187</v>
      </c>
      <c r="Y814" s="11">
        <v>0</v>
      </c>
      <c r="Z814" s="11">
        <v>19060</v>
      </c>
      <c r="AA814" s="11">
        <v>45882</v>
      </c>
      <c r="AB814" s="11">
        <v>168259900</v>
      </c>
      <c r="AC814" s="11">
        <v>162202675</v>
      </c>
      <c r="AD814" s="13">
        <v>0.43677317292382373</v>
      </c>
      <c r="AE814" s="13">
        <v>0.6099701627362687</v>
      </c>
      <c r="AF814" s="13">
        <v>0.35450969254843995</v>
      </c>
      <c r="AG814" s="13">
        <v>0</v>
      </c>
      <c r="AH814" s="13">
        <v>1.4012530282085323</v>
      </c>
      <c r="AI814" s="14">
        <v>0</v>
      </c>
      <c r="AJ814" s="14">
        <v>0</v>
      </c>
      <c r="AK814" s="14">
        <v>1.2650037984885268E-3</v>
      </c>
      <c r="AL814" s="11">
        <v>0</v>
      </c>
      <c r="AM814" s="12">
        <v>210910</v>
      </c>
      <c r="AN814" s="12">
        <f>Table1[[#This Row],[Column41]]+Table1[[#This Row],[Column42]]</f>
        <v>1069590</v>
      </c>
      <c r="AO814" s="12">
        <v>0</v>
      </c>
      <c r="AP814" s="31">
        <v>1069590</v>
      </c>
      <c r="AQ814" s="11">
        <v>0.21054983589232429</v>
      </c>
    </row>
    <row r="815" spans="1:43" x14ac:dyDescent="0.3">
      <c r="A815" s="28" t="s">
        <v>816</v>
      </c>
      <c r="B815" s="11">
        <v>4434</v>
      </c>
      <c r="C815" s="12">
        <v>30895419</v>
      </c>
      <c r="D815" s="12">
        <v>30895419</v>
      </c>
      <c r="E815" s="12">
        <v>0</v>
      </c>
      <c r="F815" s="12">
        <v>3678360</v>
      </c>
      <c r="G815" s="12">
        <v>3190117</v>
      </c>
      <c r="H815" s="12">
        <v>24026942</v>
      </c>
      <c r="I815" s="12">
        <v>181789</v>
      </c>
      <c r="J815" s="12">
        <v>8233384</v>
      </c>
      <c r="K815" s="12">
        <v>2462316</v>
      </c>
      <c r="L815" s="12">
        <f t="shared" si="12"/>
        <v>10695700</v>
      </c>
      <c r="M815" s="12">
        <v>9180686</v>
      </c>
      <c r="N815" s="11">
        <v>4960119</v>
      </c>
      <c r="O815" s="11">
        <v>6461077</v>
      </c>
      <c r="P815" s="11">
        <v>0</v>
      </c>
      <c r="Q815" s="11">
        <v>6461077</v>
      </c>
      <c r="R815" s="11">
        <v>2218886</v>
      </c>
      <c r="S815" s="11">
        <v>4450340</v>
      </c>
      <c r="T815" s="11">
        <v>0</v>
      </c>
      <c r="U815" s="11">
        <v>30765588</v>
      </c>
      <c r="V815" s="11">
        <v>1</v>
      </c>
      <c r="W815" s="11">
        <v>212865</v>
      </c>
      <c r="X815" s="11">
        <v>4776931</v>
      </c>
      <c r="Y815" s="11">
        <v>0</v>
      </c>
      <c r="Z815" s="11">
        <v>426128</v>
      </c>
      <c r="AA815" s="11">
        <v>2962206</v>
      </c>
      <c r="AB815" s="11">
        <v>2364463881</v>
      </c>
      <c r="AC815" s="11">
        <v>2152334400</v>
      </c>
      <c r="AD815" s="13">
        <v>0.38209964464058721</v>
      </c>
      <c r="AE815" s="13">
        <v>0.2064398790324628</v>
      </c>
      <c r="AF815" s="13">
        <v>0.26890966815502365</v>
      </c>
      <c r="AG815" s="13">
        <v>9.2349912860321556E-2</v>
      </c>
      <c r="AH815" s="13">
        <v>0.94979910468839512</v>
      </c>
      <c r="AI815" s="14">
        <v>4.6461181868393683E-10</v>
      </c>
      <c r="AJ815" s="14">
        <v>9.8899594784156216E-5</v>
      </c>
      <c r="AK815" s="14">
        <v>2.2194185996376771E-3</v>
      </c>
      <c r="AL815" s="11">
        <v>0</v>
      </c>
      <c r="AM815" s="12">
        <v>0</v>
      </c>
      <c r="AN815" s="12">
        <f>Table1[[#This Row],[Column41]]+Table1[[#This Row],[Column42]]</f>
        <v>4998394.6441170294</v>
      </c>
      <c r="AO815" s="12">
        <v>38275.64411702974</v>
      </c>
      <c r="AP815" s="31">
        <v>4960119</v>
      </c>
      <c r="AQ815" s="11">
        <v>1.1627808687533907</v>
      </c>
    </row>
    <row r="816" spans="1:43" x14ac:dyDescent="0.3">
      <c r="A816" s="28" t="s">
        <v>817</v>
      </c>
      <c r="B816" s="11">
        <v>710</v>
      </c>
      <c r="C816" s="12">
        <v>975317</v>
      </c>
      <c r="D816" s="12">
        <v>975317</v>
      </c>
      <c r="E816" s="12">
        <v>0</v>
      </c>
      <c r="F816" s="12">
        <v>0</v>
      </c>
      <c r="G816" s="12">
        <v>0</v>
      </c>
      <c r="H816" s="12">
        <v>975317</v>
      </c>
      <c r="I816" s="12">
        <v>0</v>
      </c>
      <c r="J816" s="12">
        <v>748755</v>
      </c>
      <c r="K816" s="12">
        <v>330</v>
      </c>
      <c r="L816" s="12">
        <f t="shared" si="12"/>
        <v>749085</v>
      </c>
      <c r="M816" s="12">
        <v>389036</v>
      </c>
      <c r="N816" s="11">
        <v>1139170</v>
      </c>
      <c r="O816" s="11">
        <v>77148</v>
      </c>
      <c r="P816" s="11">
        <v>0</v>
      </c>
      <c r="Q816" s="11">
        <v>77148</v>
      </c>
      <c r="R816" s="11">
        <v>3667</v>
      </c>
      <c r="S816" s="11">
        <v>0</v>
      </c>
      <c r="T816" s="11">
        <v>0</v>
      </c>
      <c r="U816" s="11">
        <v>1609021</v>
      </c>
      <c r="V816" s="11">
        <v>0</v>
      </c>
      <c r="W816" s="11">
        <v>0</v>
      </c>
      <c r="X816" s="11">
        <v>144535</v>
      </c>
      <c r="Y816" s="11">
        <v>0</v>
      </c>
      <c r="Z816" s="11">
        <v>57</v>
      </c>
      <c r="AA816" s="11">
        <v>269387</v>
      </c>
      <c r="AB816" s="11">
        <v>59551500</v>
      </c>
      <c r="AC816" s="11">
        <v>64015975</v>
      </c>
      <c r="AD816" s="13">
        <v>0.39888159439443793</v>
      </c>
      <c r="AE816" s="13">
        <v>1.1679997375212368</v>
      </c>
      <c r="AF816" s="13">
        <v>7.9100436063351709E-2</v>
      </c>
      <c r="AG816" s="13">
        <v>3.7598032229521272E-3</v>
      </c>
      <c r="AH816" s="13">
        <v>1.6497415712019787</v>
      </c>
      <c r="AI816" s="14">
        <v>0</v>
      </c>
      <c r="AJ816" s="14">
        <v>0</v>
      </c>
      <c r="AK816" s="14">
        <v>2.2577958079994876E-3</v>
      </c>
      <c r="AL816" s="11">
        <v>0</v>
      </c>
      <c r="AM816" s="12">
        <v>192444</v>
      </c>
      <c r="AN816" s="12">
        <f>Table1[[#This Row],[Column41]]+Table1[[#This Row],[Column42]]</f>
        <v>1139170</v>
      </c>
      <c r="AO816" s="12">
        <v>0</v>
      </c>
      <c r="AP816" s="31">
        <v>1139170</v>
      </c>
      <c r="AQ816" s="11">
        <v>1.4242287656306165</v>
      </c>
    </row>
    <row r="817" spans="1:43" x14ac:dyDescent="0.3">
      <c r="A817" s="28" t="s">
        <v>818</v>
      </c>
      <c r="B817" s="11">
        <v>2410</v>
      </c>
      <c r="C817" s="12">
        <v>977624</v>
      </c>
      <c r="D817" s="12">
        <v>977624</v>
      </c>
      <c r="E817" s="12">
        <v>0</v>
      </c>
      <c r="F817" s="12">
        <v>0</v>
      </c>
      <c r="G817" s="12">
        <v>0</v>
      </c>
      <c r="H817" s="12">
        <v>977624</v>
      </c>
      <c r="I817" s="12">
        <v>0</v>
      </c>
      <c r="J817" s="12">
        <v>249989</v>
      </c>
      <c r="K817" s="12">
        <v>1426</v>
      </c>
      <c r="L817" s="12">
        <f t="shared" si="12"/>
        <v>251415</v>
      </c>
      <c r="M817" s="12">
        <v>364218</v>
      </c>
      <c r="N817" s="11">
        <v>1294579</v>
      </c>
      <c r="O817" s="11">
        <v>188787</v>
      </c>
      <c r="P817" s="11">
        <v>0</v>
      </c>
      <c r="Q817" s="11">
        <v>188787</v>
      </c>
      <c r="R817" s="11">
        <v>1701</v>
      </c>
      <c r="S817" s="11">
        <v>0</v>
      </c>
      <c r="T817" s="11">
        <v>0</v>
      </c>
      <c r="U817" s="11">
        <v>1849285</v>
      </c>
      <c r="V817" s="11">
        <v>0</v>
      </c>
      <c r="W817" s="11">
        <v>0</v>
      </c>
      <c r="X817" s="11">
        <v>335793</v>
      </c>
      <c r="Y817" s="11">
        <v>0</v>
      </c>
      <c r="Z817" s="11">
        <v>247</v>
      </c>
      <c r="AA817" s="11">
        <v>89941</v>
      </c>
      <c r="AB817" s="11">
        <v>82364000</v>
      </c>
      <c r="AC817" s="11">
        <v>98078970</v>
      </c>
      <c r="AD817" s="13">
        <v>0.3725542744449809</v>
      </c>
      <c r="AE817" s="13">
        <v>1.3242095120414392</v>
      </c>
      <c r="AF817" s="13">
        <v>0.19310798425570566</v>
      </c>
      <c r="AG817" s="13">
        <v>1.7399327348755758E-3</v>
      </c>
      <c r="AH817" s="13">
        <v>1.8916117034770015</v>
      </c>
      <c r="AI817" s="14">
        <v>0</v>
      </c>
      <c r="AJ817" s="14">
        <v>0</v>
      </c>
      <c r="AK817" s="14">
        <v>3.4237003100664699E-3</v>
      </c>
      <c r="AL817" s="11">
        <v>0</v>
      </c>
      <c r="AM817" s="12">
        <v>977507</v>
      </c>
      <c r="AN817" s="12">
        <f>Table1[[#This Row],[Column41]]+Table1[[#This Row],[Column42]]</f>
        <v>1294579</v>
      </c>
      <c r="AO817" s="12">
        <v>0</v>
      </c>
      <c r="AP817" s="31">
        <v>1294579</v>
      </c>
      <c r="AQ817" s="11">
        <v>1.0764671761115734</v>
      </c>
    </row>
    <row r="818" spans="1:43" x14ac:dyDescent="0.3">
      <c r="A818" s="28" t="s">
        <v>819</v>
      </c>
      <c r="B818" s="11">
        <v>166</v>
      </c>
      <c r="C818" s="12">
        <v>83860</v>
      </c>
      <c r="D818" s="12">
        <v>83860</v>
      </c>
      <c r="E818" s="12">
        <v>0</v>
      </c>
      <c r="F818" s="12">
        <v>0</v>
      </c>
      <c r="G818" s="12">
        <v>0</v>
      </c>
      <c r="H818" s="12">
        <v>83860</v>
      </c>
      <c r="I818" s="12">
        <v>0</v>
      </c>
      <c r="J818" s="12">
        <v>14526</v>
      </c>
      <c r="K818" s="12">
        <v>0</v>
      </c>
      <c r="L818" s="12">
        <f t="shared" si="12"/>
        <v>14526</v>
      </c>
      <c r="M818" s="12">
        <v>36989</v>
      </c>
      <c r="N818" s="11">
        <v>87488</v>
      </c>
      <c r="O818" s="11">
        <v>4043</v>
      </c>
      <c r="P818" s="11">
        <v>0</v>
      </c>
      <c r="Q818" s="11">
        <v>4043</v>
      </c>
      <c r="R818" s="11">
        <v>4227</v>
      </c>
      <c r="S818" s="11">
        <v>0</v>
      </c>
      <c r="T818" s="11">
        <v>0</v>
      </c>
      <c r="U818" s="11">
        <v>132747</v>
      </c>
      <c r="V818" s="11">
        <v>0</v>
      </c>
      <c r="W818" s="11">
        <v>0</v>
      </c>
      <c r="X818" s="11">
        <v>30407</v>
      </c>
      <c r="Y818" s="11">
        <v>0</v>
      </c>
      <c r="Z818" s="11">
        <v>0</v>
      </c>
      <c r="AA818" s="11">
        <v>5226</v>
      </c>
      <c r="AB818" s="11">
        <v>7484024</v>
      </c>
      <c r="AC818" s="11">
        <v>5902500</v>
      </c>
      <c r="AD818" s="13">
        <v>0.44108037204865252</v>
      </c>
      <c r="AE818" s="13">
        <v>1.0432625804912949</v>
      </c>
      <c r="AF818" s="13">
        <v>4.8211304555211068E-2</v>
      </c>
      <c r="AG818" s="13">
        <v>5.0405437634152159E-2</v>
      </c>
      <c r="AH818" s="13">
        <v>1.5829596947293105</v>
      </c>
      <c r="AI818" s="14">
        <v>0</v>
      </c>
      <c r="AJ818" s="14">
        <v>0</v>
      </c>
      <c r="AK818" s="14">
        <v>5.1515459551037699E-3</v>
      </c>
      <c r="AL818" s="11">
        <v>0</v>
      </c>
      <c r="AM818" s="12">
        <v>34244</v>
      </c>
      <c r="AN818" s="12">
        <f>Table1[[#This Row],[Column41]]+Table1[[#This Row],[Column42]]</f>
        <v>87488</v>
      </c>
      <c r="AO818" s="12">
        <v>0</v>
      </c>
      <c r="AP818" s="31">
        <v>87488</v>
      </c>
      <c r="AQ818" s="11">
        <v>1.6461072053942452</v>
      </c>
    </row>
    <row r="819" spans="1:43" x14ac:dyDescent="0.3">
      <c r="A819" s="28" t="s">
        <v>820</v>
      </c>
      <c r="B819" s="11">
        <v>861</v>
      </c>
      <c r="C819" s="12">
        <v>408663</v>
      </c>
      <c r="D819" s="12">
        <v>408663</v>
      </c>
      <c r="E819" s="12">
        <v>0</v>
      </c>
      <c r="F819" s="12">
        <v>0</v>
      </c>
      <c r="G819" s="12">
        <v>0</v>
      </c>
      <c r="H819" s="12">
        <v>408663</v>
      </c>
      <c r="I819" s="12">
        <v>0</v>
      </c>
      <c r="J819" s="12">
        <v>32498</v>
      </c>
      <c r="K819" s="12">
        <v>337</v>
      </c>
      <c r="L819" s="12">
        <f t="shared" si="12"/>
        <v>32835</v>
      </c>
      <c r="M819" s="12">
        <v>177066</v>
      </c>
      <c r="N819" s="11">
        <v>562590</v>
      </c>
      <c r="O819" s="11">
        <v>45280</v>
      </c>
      <c r="P819" s="11">
        <v>0</v>
      </c>
      <c r="Q819" s="11">
        <v>45280</v>
      </c>
      <c r="R819" s="11">
        <v>0</v>
      </c>
      <c r="S819" s="11">
        <v>0</v>
      </c>
      <c r="T819" s="11">
        <v>0</v>
      </c>
      <c r="U819" s="11">
        <v>784935</v>
      </c>
      <c r="V819" s="11">
        <v>0</v>
      </c>
      <c r="W819" s="11">
        <v>0</v>
      </c>
      <c r="X819" s="11">
        <v>97458</v>
      </c>
      <c r="Y819" s="11">
        <v>0</v>
      </c>
      <c r="Z819" s="11">
        <v>58</v>
      </c>
      <c r="AA819" s="11">
        <v>11692</v>
      </c>
      <c r="AB819" s="11">
        <v>39338300</v>
      </c>
      <c r="AC819" s="11">
        <v>42727785</v>
      </c>
      <c r="AD819" s="13">
        <v>0.43328121214790671</v>
      </c>
      <c r="AE819" s="13">
        <v>1.3766599863457176</v>
      </c>
      <c r="AF819" s="13">
        <v>0.11080034160175989</v>
      </c>
      <c r="AG819" s="13">
        <v>0</v>
      </c>
      <c r="AH819" s="13">
        <v>1.9207415400953844</v>
      </c>
      <c r="AI819" s="14">
        <v>0</v>
      </c>
      <c r="AJ819" s="14">
        <v>0</v>
      </c>
      <c r="AK819" s="14">
        <v>2.2809045683037394E-3</v>
      </c>
      <c r="AL819" s="11">
        <v>0</v>
      </c>
      <c r="AM819" s="12">
        <v>313771</v>
      </c>
      <c r="AN819" s="12">
        <f>Table1[[#This Row],[Column41]]+Table1[[#This Row],[Column42]]</f>
        <v>562590</v>
      </c>
      <c r="AO819" s="12">
        <v>0</v>
      </c>
      <c r="AP819" s="31">
        <v>562590</v>
      </c>
      <c r="AQ819" s="11">
        <v>0.70107148183872137</v>
      </c>
    </row>
    <row r="820" spans="1:43" x14ac:dyDescent="0.3">
      <c r="A820" s="28" t="s">
        <v>821</v>
      </c>
      <c r="B820" s="11">
        <v>20615</v>
      </c>
      <c r="C820" s="12">
        <v>23738202</v>
      </c>
      <c r="D820" s="12">
        <v>23738202</v>
      </c>
      <c r="E820" s="12">
        <v>0</v>
      </c>
      <c r="F820" s="12">
        <v>555956</v>
      </c>
      <c r="G820" s="12">
        <v>2052245</v>
      </c>
      <c r="H820" s="12">
        <v>21130001</v>
      </c>
      <c r="I820" s="12">
        <v>4398182</v>
      </c>
      <c r="J820" s="12">
        <v>5718361</v>
      </c>
      <c r="K820" s="12">
        <v>0</v>
      </c>
      <c r="L820" s="12">
        <f t="shared" si="12"/>
        <v>5718361</v>
      </c>
      <c r="M820" s="12">
        <v>4801541</v>
      </c>
      <c r="N820" s="11">
        <v>14670075</v>
      </c>
      <c r="O820" s="11">
        <v>4627529</v>
      </c>
      <c r="P820" s="11">
        <v>0</v>
      </c>
      <c r="Q820" s="11">
        <v>4627529</v>
      </c>
      <c r="R820" s="11">
        <v>970882</v>
      </c>
      <c r="S820" s="11">
        <v>2862966</v>
      </c>
      <c r="T820" s="11">
        <v>0</v>
      </c>
      <c r="U820" s="11">
        <v>28592558</v>
      </c>
      <c r="V820" s="11">
        <v>0</v>
      </c>
      <c r="W820" s="11">
        <v>0</v>
      </c>
      <c r="X820" s="11">
        <v>2978860</v>
      </c>
      <c r="Y820" s="11">
        <v>0</v>
      </c>
      <c r="Z820" s="11">
        <v>0</v>
      </c>
      <c r="AA820" s="11">
        <v>2057354</v>
      </c>
      <c r="AB820" s="11">
        <v>1999046331</v>
      </c>
      <c r="AC820" s="11">
        <v>2064057150</v>
      </c>
      <c r="AD820" s="13">
        <v>0.22723808673743082</v>
      </c>
      <c r="AE820" s="13">
        <v>0.69427706132148315</v>
      </c>
      <c r="AF820" s="13">
        <v>0.21900278187398098</v>
      </c>
      <c r="AG820" s="13">
        <v>4.5948033793278095E-2</v>
      </c>
      <c r="AH820" s="13">
        <v>1.186465963726173</v>
      </c>
      <c r="AI820" s="14">
        <v>0</v>
      </c>
      <c r="AJ820" s="14">
        <v>0</v>
      </c>
      <c r="AK820" s="14">
        <v>1.4432061631626818E-3</v>
      </c>
      <c r="AL820" s="11">
        <v>0</v>
      </c>
      <c r="AM820" s="12">
        <v>1508881</v>
      </c>
      <c r="AN820" s="12">
        <f>Table1[[#This Row],[Column41]]+Table1[[#This Row],[Column42]]</f>
        <v>17753514.972136393</v>
      </c>
      <c r="AO820" s="12">
        <v>3083439.9721363913</v>
      </c>
      <c r="AP820" s="31">
        <v>14670075</v>
      </c>
      <c r="AQ820" s="11">
        <v>0.30195917579501036</v>
      </c>
    </row>
    <row r="821" spans="1:43" x14ac:dyDescent="0.3">
      <c r="A821" s="28" t="s">
        <v>822</v>
      </c>
      <c r="B821" s="11">
        <v>92</v>
      </c>
      <c r="C821" s="12">
        <v>43758</v>
      </c>
      <c r="D821" s="12">
        <v>43758</v>
      </c>
      <c r="E821" s="12">
        <v>0</v>
      </c>
      <c r="F821" s="12">
        <v>0</v>
      </c>
      <c r="G821" s="12">
        <v>0</v>
      </c>
      <c r="H821" s="12">
        <v>43758</v>
      </c>
      <c r="I821" s="12">
        <v>0</v>
      </c>
      <c r="J821" s="12">
        <v>8558</v>
      </c>
      <c r="K821" s="12">
        <v>0</v>
      </c>
      <c r="L821" s="12">
        <f t="shared" si="12"/>
        <v>8558</v>
      </c>
      <c r="M821" s="12">
        <v>27783</v>
      </c>
      <c r="N821" s="11">
        <v>13017</v>
      </c>
      <c r="O821" s="11">
        <v>8668</v>
      </c>
      <c r="P821" s="11">
        <v>0</v>
      </c>
      <c r="Q821" s="11">
        <v>8668</v>
      </c>
      <c r="R821" s="11">
        <v>462</v>
      </c>
      <c r="S821" s="11">
        <v>0</v>
      </c>
      <c r="T821" s="11">
        <v>0</v>
      </c>
      <c r="U821" s="11">
        <v>49929</v>
      </c>
      <c r="V821" s="11">
        <v>0</v>
      </c>
      <c r="W821" s="11">
        <v>0</v>
      </c>
      <c r="X821" s="11">
        <v>9014</v>
      </c>
      <c r="Y821" s="11">
        <v>0</v>
      </c>
      <c r="Z821" s="11">
        <v>0</v>
      </c>
      <c r="AA821" s="11">
        <v>3079</v>
      </c>
      <c r="AB821" s="11">
        <v>3975045</v>
      </c>
      <c r="AC821" s="11">
        <v>3921800</v>
      </c>
      <c r="AD821" s="13">
        <v>0.63492389962978202</v>
      </c>
      <c r="AE821" s="13">
        <v>0.2974770327711504</v>
      </c>
      <c r="AF821" s="13">
        <v>0.19808949220713926</v>
      </c>
      <c r="AG821" s="13">
        <v>1.0558069381598794E-2</v>
      </c>
      <c r="AH821" s="13">
        <v>1.1410484939896703</v>
      </c>
      <c r="AI821" s="14">
        <v>0</v>
      </c>
      <c r="AJ821" s="14">
        <v>0</v>
      </c>
      <c r="AK821" s="14">
        <v>2.29843439237085E-3</v>
      </c>
      <c r="AL821" s="11">
        <v>0</v>
      </c>
      <c r="AM821" s="12">
        <v>15660</v>
      </c>
      <c r="AN821" s="12">
        <f>Table1[[#This Row],[Column41]]+Table1[[#This Row],[Column42]]</f>
        <v>13017</v>
      </c>
      <c r="AO821" s="12">
        <v>0</v>
      </c>
      <c r="AP821" s="31">
        <v>13017</v>
      </c>
      <c r="AQ821" s="11">
        <v>1.8811468794835007</v>
      </c>
    </row>
    <row r="822" spans="1:43" x14ac:dyDescent="0.3">
      <c r="A822" s="28" t="s">
        <v>823</v>
      </c>
      <c r="B822" s="11">
        <v>758</v>
      </c>
      <c r="C822" s="12">
        <v>274333</v>
      </c>
      <c r="D822" s="12">
        <v>274333</v>
      </c>
      <c r="E822" s="12">
        <v>0</v>
      </c>
      <c r="F822" s="12">
        <v>0</v>
      </c>
      <c r="G822" s="12">
        <v>0</v>
      </c>
      <c r="H822" s="12">
        <v>274333</v>
      </c>
      <c r="I822" s="12">
        <v>0</v>
      </c>
      <c r="J822" s="12">
        <v>57260</v>
      </c>
      <c r="K822" s="12">
        <v>380</v>
      </c>
      <c r="L822" s="12">
        <f t="shared" si="12"/>
        <v>57640</v>
      </c>
      <c r="M822" s="12">
        <v>104484</v>
      </c>
      <c r="N822" s="11">
        <v>434118</v>
      </c>
      <c r="O822" s="11">
        <v>5533</v>
      </c>
      <c r="P822" s="11">
        <v>0</v>
      </c>
      <c r="Q822" s="11">
        <v>5533</v>
      </c>
      <c r="R822" s="11">
        <v>414</v>
      </c>
      <c r="S822" s="11">
        <v>0</v>
      </c>
      <c r="T822" s="11">
        <v>0</v>
      </c>
      <c r="U822" s="11">
        <v>544548</v>
      </c>
      <c r="V822" s="11">
        <v>0</v>
      </c>
      <c r="W822" s="11">
        <v>0</v>
      </c>
      <c r="X822" s="11">
        <v>144173</v>
      </c>
      <c r="Y822" s="11">
        <v>0</v>
      </c>
      <c r="Z822" s="11">
        <v>66</v>
      </c>
      <c r="AA822" s="11">
        <v>20601</v>
      </c>
      <c r="AB822" s="11">
        <v>23463479</v>
      </c>
      <c r="AC822" s="11">
        <v>28045900</v>
      </c>
      <c r="AD822" s="13">
        <v>0.38086559035916207</v>
      </c>
      <c r="AE822" s="13">
        <v>1.5824490673743223</v>
      </c>
      <c r="AF822" s="13">
        <v>2.0168918795770104E-2</v>
      </c>
      <c r="AG822" s="13">
        <v>1.5091148348904434E-3</v>
      </c>
      <c r="AH822" s="13">
        <v>1.9849926913641449</v>
      </c>
      <c r="AI822" s="14">
        <v>0</v>
      </c>
      <c r="AJ822" s="14">
        <v>0</v>
      </c>
      <c r="AK822" s="14">
        <v>5.1406087877372449E-3</v>
      </c>
      <c r="AL822" s="11">
        <v>0</v>
      </c>
      <c r="AM822" s="12">
        <v>292279</v>
      </c>
      <c r="AN822" s="12">
        <f>Table1[[#This Row],[Column41]]+Table1[[#This Row],[Column42]]</f>
        <v>434118</v>
      </c>
      <c r="AO822" s="12">
        <v>0</v>
      </c>
      <c r="AP822" s="31">
        <v>434118</v>
      </c>
      <c r="AQ822" s="11">
        <v>9.199674758973167E-2</v>
      </c>
    </row>
    <row r="823" spans="1:43" x14ac:dyDescent="0.3">
      <c r="A823" s="28" t="s">
        <v>824</v>
      </c>
      <c r="B823" s="11">
        <v>44</v>
      </c>
      <c r="C823" s="12">
        <v>28120</v>
      </c>
      <c r="D823" s="12">
        <v>28120</v>
      </c>
      <c r="E823" s="12">
        <v>0</v>
      </c>
      <c r="F823" s="12">
        <v>0</v>
      </c>
      <c r="G823" s="12">
        <v>0</v>
      </c>
      <c r="H823" s="12">
        <v>28120</v>
      </c>
      <c r="I823" s="12">
        <v>0</v>
      </c>
      <c r="J823" s="12">
        <v>4328</v>
      </c>
      <c r="K823" s="12">
        <v>0</v>
      </c>
      <c r="L823" s="12">
        <f t="shared" si="12"/>
        <v>4328</v>
      </c>
      <c r="M823" s="12">
        <v>11078</v>
      </c>
      <c r="N823" s="11">
        <v>2600</v>
      </c>
      <c r="O823" s="11">
        <v>4583</v>
      </c>
      <c r="P823" s="11">
        <v>0</v>
      </c>
      <c r="Q823" s="11">
        <v>4583</v>
      </c>
      <c r="R823" s="11">
        <v>1255</v>
      </c>
      <c r="S823" s="11">
        <v>0</v>
      </c>
      <c r="T823" s="11">
        <v>0</v>
      </c>
      <c r="U823" s="11">
        <v>19517</v>
      </c>
      <c r="V823" s="11">
        <v>0</v>
      </c>
      <c r="W823" s="11">
        <v>0</v>
      </c>
      <c r="X823" s="11">
        <v>4542</v>
      </c>
      <c r="Y823" s="11">
        <v>0</v>
      </c>
      <c r="Z823" s="11">
        <v>0</v>
      </c>
      <c r="AA823" s="11">
        <v>1557</v>
      </c>
      <c r="AB823" s="11">
        <v>2487382</v>
      </c>
      <c r="AC823" s="11">
        <v>2758300</v>
      </c>
      <c r="AD823" s="13">
        <v>0.39395448079658607</v>
      </c>
      <c r="AE823" s="13">
        <v>9.2460881934566141E-2</v>
      </c>
      <c r="AF823" s="13">
        <v>0.16298008534850641</v>
      </c>
      <c r="AG823" s="13">
        <v>4.4630156472261734E-2</v>
      </c>
      <c r="AH823" s="13">
        <v>0.69402560455192042</v>
      </c>
      <c r="AI823" s="14">
        <v>0</v>
      </c>
      <c r="AJ823" s="14">
        <v>0</v>
      </c>
      <c r="AK823" s="14">
        <v>1.6466664249719029E-3</v>
      </c>
      <c r="AL823" s="11">
        <v>0</v>
      </c>
      <c r="AM823" s="12">
        <v>8991</v>
      </c>
      <c r="AN823" s="12">
        <f>Table1[[#This Row],[Column41]]+Table1[[#This Row],[Column42]]</f>
        <v>2600</v>
      </c>
      <c r="AO823" s="12">
        <v>0</v>
      </c>
      <c r="AP823" s="31">
        <v>2600</v>
      </c>
      <c r="AQ823" s="11">
        <v>0.40793263904276533</v>
      </c>
    </row>
    <row r="824" spans="1:43" x14ac:dyDescent="0.3">
      <c r="A824" s="28" t="s">
        <v>825</v>
      </c>
      <c r="B824" s="11">
        <v>67</v>
      </c>
      <c r="C824" s="12">
        <v>86548</v>
      </c>
      <c r="D824" s="12">
        <v>86548</v>
      </c>
      <c r="E824" s="12">
        <v>0</v>
      </c>
      <c r="F824" s="12">
        <v>0</v>
      </c>
      <c r="G824" s="12">
        <v>0</v>
      </c>
      <c r="H824" s="12">
        <v>86548</v>
      </c>
      <c r="I824" s="12">
        <v>0</v>
      </c>
      <c r="J824" s="12">
        <v>2190</v>
      </c>
      <c r="K824" s="12">
        <v>9416</v>
      </c>
      <c r="L824" s="12">
        <f t="shared" si="12"/>
        <v>11606</v>
      </c>
      <c r="M824" s="12">
        <v>29098</v>
      </c>
      <c r="N824" s="11">
        <v>40000</v>
      </c>
      <c r="O824" s="11">
        <v>19166</v>
      </c>
      <c r="P824" s="11">
        <v>0</v>
      </c>
      <c r="Q824" s="11">
        <v>19166</v>
      </c>
      <c r="R824" s="11">
        <v>0</v>
      </c>
      <c r="S824" s="11">
        <v>0</v>
      </c>
      <c r="T824" s="11">
        <v>0</v>
      </c>
      <c r="U824" s="11">
        <v>88264</v>
      </c>
      <c r="V824" s="11">
        <v>0</v>
      </c>
      <c r="W824" s="11">
        <v>0</v>
      </c>
      <c r="X824" s="11">
        <v>17229</v>
      </c>
      <c r="Y824" s="11">
        <v>0</v>
      </c>
      <c r="Z824" s="11">
        <v>1630</v>
      </c>
      <c r="AA824" s="11">
        <v>788</v>
      </c>
      <c r="AB824" s="11">
        <v>8455300</v>
      </c>
      <c r="AC824" s="11">
        <v>7977450</v>
      </c>
      <c r="AD824" s="13">
        <v>0.3362064981282063</v>
      </c>
      <c r="AE824" s="13">
        <v>0.46217128067661878</v>
      </c>
      <c r="AF824" s="13">
        <v>0.22144936913620189</v>
      </c>
      <c r="AG824" s="13">
        <v>0</v>
      </c>
      <c r="AH824" s="13">
        <v>1.019827147941027</v>
      </c>
      <c r="AI824" s="14">
        <v>0</v>
      </c>
      <c r="AJ824" s="14">
        <v>0</v>
      </c>
      <c r="AK824" s="14">
        <v>2.1597126901453474E-3</v>
      </c>
      <c r="AL824" s="11">
        <v>0</v>
      </c>
      <c r="AM824" s="12">
        <v>4161</v>
      </c>
      <c r="AN824" s="12">
        <f>Table1[[#This Row],[Column41]]+Table1[[#This Row],[Column42]]</f>
        <v>40000</v>
      </c>
      <c r="AO824" s="12">
        <v>0</v>
      </c>
      <c r="AP824" s="31">
        <v>40000</v>
      </c>
      <c r="AQ824" s="11">
        <v>1.3517441912739188</v>
      </c>
    </row>
    <row r="825" spans="1:43" x14ac:dyDescent="0.3">
      <c r="A825" s="28" t="s">
        <v>826</v>
      </c>
      <c r="B825" s="11">
        <v>1460</v>
      </c>
      <c r="C825" s="12">
        <v>562708</v>
      </c>
      <c r="D825" s="12">
        <v>562708</v>
      </c>
      <c r="E825" s="12">
        <v>0</v>
      </c>
      <c r="F825" s="12">
        <v>0</v>
      </c>
      <c r="G825" s="12">
        <v>0</v>
      </c>
      <c r="H825" s="12">
        <v>562708</v>
      </c>
      <c r="I825" s="12">
        <v>0</v>
      </c>
      <c r="J825" s="12">
        <v>136075</v>
      </c>
      <c r="K825" s="12">
        <v>0</v>
      </c>
      <c r="L825" s="12">
        <f t="shared" si="12"/>
        <v>136075</v>
      </c>
      <c r="M825" s="12">
        <v>177787</v>
      </c>
      <c r="N825" s="11">
        <v>790177</v>
      </c>
      <c r="O825" s="11">
        <v>53024</v>
      </c>
      <c r="P825" s="11">
        <v>0</v>
      </c>
      <c r="Q825" s="11">
        <v>53024</v>
      </c>
      <c r="R825" s="11">
        <v>25817</v>
      </c>
      <c r="S825" s="11">
        <v>0</v>
      </c>
      <c r="T825" s="11">
        <v>0</v>
      </c>
      <c r="U825" s="11">
        <v>1046805</v>
      </c>
      <c r="V825" s="11">
        <v>0</v>
      </c>
      <c r="W825" s="11">
        <v>0</v>
      </c>
      <c r="X825" s="11">
        <v>177971</v>
      </c>
      <c r="Y825" s="11">
        <v>0</v>
      </c>
      <c r="Z825" s="11">
        <v>0</v>
      </c>
      <c r="AA825" s="11">
        <v>48957</v>
      </c>
      <c r="AB825" s="11">
        <v>47143702</v>
      </c>
      <c r="AC825" s="11">
        <v>53221100</v>
      </c>
      <c r="AD825" s="13">
        <v>0.31594894687830988</v>
      </c>
      <c r="AE825" s="13">
        <v>1.4042398544182773</v>
      </c>
      <c r="AF825" s="13">
        <v>9.4230044712355257E-2</v>
      </c>
      <c r="AG825" s="13">
        <v>4.5879923512727738E-2</v>
      </c>
      <c r="AH825" s="13">
        <v>1.8602987695216702</v>
      </c>
      <c r="AI825" s="14">
        <v>0</v>
      </c>
      <c r="AJ825" s="14">
        <v>0</v>
      </c>
      <c r="AK825" s="14">
        <v>3.3439932658287782E-3</v>
      </c>
      <c r="AL825" s="11">
        <v>0</v>
      </c>
      <c r="AM825" s="12">
        <v>609566</v>
      </c>
      <c r="AN825" s="12">
        <f>Table1[[#This Row],[Column41]]+Table1[[#This Row],[Column42]]</f>
        <v>790177</v>
      </c>
      <c r="AO825" s="12">
        <v>0</v>
      </c>
      <c r="AP825" s="31">
        <v>790177</v>
      </c>
      <c r="AQ825" s="11">
        <v>0.20629005992838406</v>
      </c>
    </row>
    <row r="826" spans="1:43" x14ac:dyDescent="0.3">
      <c r="A826" s="28" t="s">
        <v>827</v>
      </c>
      <c r="B826" s="11">
        <v>24883</v>
      </c>
      <c r="C826" s="12">
        <v>35885404</v>
      </c>
      <c r="D826" s="12">
        <v>35885404</v>
      </c>
      <c r="E826" s="12">
        <v>0</v>
      </c>
      <c r="F826" s="12">
        <v>609646</v>
      </c>
      <c r="G826" s="12">
        <v>3426066</v>
      </c>
      <c r="H826" s="12">
        <v>31849692</v>
      </c>
      <c r="I826" s="12">
        <v>4299572</v>
      </c>
      <c r="J826" s="12">
        <v>9304262</v>
      </c>
      <c r="K826" s="12">
        <v>21591</v>
      </c>
      <c r="L826" s="12">
        <f t="shared" si="12"/>
        <v>9325853</v>
      </c>
      <c r="M826" s="12">
        <v>15109575</v>
      </c>
      <c r="N826" s="11">
        <v>6483037</v>
      </c>
      <c r="O826" s="11">
        <v>11769747</v>
      </c>
      <c r="P826" s="11">
        <v>0</v>
      </c>
      <c r="Q826" s="11">
        <v>11769747</v>
      </c>
      <c r="R826" s="11">
        <v>2355188</v>
      </c>
      <c r="S826" s="11">
        <v>4779498</v>
      </c>
      <c r="T826" s="11">
        <v>0</v>
      </c>
      <c r="U826" s="11">
        <v>41182800</v>
      </c>
      <c r="V826" s="11">
        <v>1512</v>
      </c>
      <c r="W826" s="11">
        <v>0</v>
      </c>
      <c r="X826" s="11">
        <v>5599857</v>
      </c>
      <c r="Y826" s="11">
        <v>0</v>
      </c>
      <c r="Z826" s="11">
        <v>3737</v>
      </c>
      <c r="AA826" s="11">
        <v>3347487</v>
      </c>
      <c r="AB826" s="11">
        <v>3001474100</v>
      </c>
      <c r="AC826" s="11">
        <v>3081318200</v>
      </c>
      <c r="AD826" s="13">
        <v>0.47440254681269761</v>
      </c>
      <c r="AE826" s="13">
        <v>0.20355101079156432</v>
      </c>
      <c r="AF826" s="13">
        <v>0.36954037106544074</v>
      </c>
      <c r="AG826" s="13">
        <v>7.3946963129188192E-2</v>
      </c>
      <c r="AH826" s="13">
        <v>1.1214408917988909</v>
      </c>
      <c r="AI826" s="14">
        <v>4.9069907807638952E-7</v>
      </c>
      <c r="AJ826" s="14">
        <v>0</v>
      </c>
      <c r="AK826" s="14">
        <v>1.8173575841664129E-3</v>
      </c>
      <c r="AL826" s="11">
        <v>0</v>
      </c>
      <c r="AM826" s="12">
        <v>1333615</v>
      </c>
      <c r="AN826" s="12">
        <f>Table1[[#This Row],[Column41]]+Table1[[#This Row],[Column42]]</f>
        <v>7369995.9655464021</v>
      </c>
      <c r="AO826" s="12">
        <v>886958.96554640215</v>
      </c>
      <c r="AP826" s="31">
        <v>6483037</v>
      </c>
      <c r="AQ826" s="11">
        <v>1.2976366602177458</v>
      </c>
    </row>
    <row r="827" spans="1:43" x14ac:dyDescent="0.3">
      <c r="A827" s="28" t="s">
        <v>828</v>
      </c>
      <c r="B827" s="11">
        <v>62</v>
      </c>
      <c r="C827" s="12">
        <v>26650</v>
      </c>
      <c r="D827" s="12">
        <v>26650</v>
      </c>
      <c r="E827" s="12">
        <v>0</v>
      </c>
      <c r="F827" s="12">
        <v>0</v>
      </c>
      <c r="G827" s="12">
        <v>0</v>
      </c>
      <c r="H827" s="12">
        <v>26650</v>
      </c>
      <c r="I827" s="12">
        <v>0</v>
      </c>
      <c r="J827" s="12">
        <v>7296</v>
      </c>
      <c r="K827" s="12">
        <v>123</v>
      </c>
      <c r="L827" s="12">
        <f t="shared" si="12"/>
        <v>7419</v>
      </c>
      <c r="M827" s="12">
        <v>9829</v>
      </c>
      <c r="N827" s="11">
        <v>34897</v>
      </c>
      <c r="O827" s="11">
        <v>7712</v>
      </c>
      <c r="P827" s="11">
        <v>0</v>
      </c>
      <c r="Q827" s="11">
        <v>7712</v>
      </c>
      <c r="R827" s="11">
        <v>332</v>
      </c>
      <c r="S827" s="11">
        <v>0</v>
      </c>
      <c r="T827" s="11">
        <v>0</v>
      </c>
      <c r="U827" s="11">
        <v>52770</v>
      </c>
      <c r="V827" s="11">
        <v>0</v>
      </c>
      <c r="W827" s="11">
        <v>0</v>
      </c>
      <c r="X827" s="11">
        <v>4575</v>
      </c>
      <c r="Y827" s="11">
        <v>0</v>
      </c>
      <c r="Z827" s="11">
        <v>21</v>
      </c>
      <c r="AA827" s="11">
        <v>2625</v>
      </c>
      <c r="AB827" s="11">
        <v>2800300</v>
      </c>
      <c r="AC827" s="11">
        <v>1760400</v>
      </c>
      <c r="AD827" s="13">
        <v>0.36881801125703567</v>
      </c>
      <c r="AE827" s="13">
        <v>1.3094559099437149</v>
      </c>
      <c r="AF827" s="13">
        <v>0.28938086303939964</v>
      </c>
      <c r="AG827" s="13">
        <v>1.2457786116322702E-2</v>
      </c>
      <c r="AH827" s="13">
        <v>1.9801125703564728</v>
      </c>
      <c r="AI827" s="14">
        <v>0</v>
      </c>
      <c r="AJ827" s="14">
        <v>0</v>
      </c>
      <c r="AK827" s="14">
        <v>2.5988411724608045E-3</v>
      </c>
      <c r="AL827" s="11">
        <v>0</v>
      </c>
      <c r="AM827" s="12">
        <v>13136</v>
      </c>
      <c r="AN827" s="12">
        <f>Table1[[#This Row],[Column41]]+Table1[[#This Row],[Column42]]</f>
        <v>34897</v>
      </c>
      <c r="AO827" s="12">
        <v>0</v>
      </c>
      <c r="AP827" s="31">
        <v>34897</v>
      </c>
      <c r="AQ827" s="11">
        <v>0.46041681115195227</v>
      </c>
    </row>
    <row r="828" spans="1:43" x14ac:dyDescent="0.3">
      <c r="A828" s="28" t="s">
        <v>829</v>
      </c>
      <c r="B828" s="11">
        <v>515</v>
      </c>
      <c r="C828" s="12">
        <v>573478</v>
      </c>
      <c r="D828" s="12">
        <v>573478</v>
      </c>
      <c r="E828" s="12">
        <v>0</v>
      </c>
      <c r="F828" s="12">
        <v>0</v>
      </c>
      <c r="G828" s="12">
        <v>38455</v>
      </c>
      <c r="H828" s="12">
        <v>535023</v>
      </c>
      <c r="I828" s="12">
        <v>100945</v>
      </c>
      <c r="J828" s="12">
        <v>79740</v>
      </c>
      <c r="K828" s="12">
        <v>0</v>
      </c>
      <c r="L828" s="12">
        <f t="shared" si="12"/>
        <v>79740</v>
      </c>
      <c r="M828" s="12">
        <v>146800</v>
      </c>
      <c r="N828" s="11">
        <v>276471</v>
      </c>
      <c r="O828" s="11">
        <v>158124</v>
      </c>
      <c r="P828" s="11">
        <v>0</v>
      </c>
      <c r="Q828" s="11">
        <v>158124</v>
      </c>
      <c r="R828" s="11">
        <v>29481</v>
      </c>
      <c r="S828" s="11">
        <v>53646</v>
      </c>
      <c r="T828" s="11">
        <v>0</v>
      </c>
      <c r="U828" s="11">
        <v>664523</v>
      </c>
      <c r="V828" s="11">
        <v>1784</v>
      </c>
      <c r="W828" s="11">
        <v>0</v>
      </c>
      <c r="X828" s="11">
        <v>139441</v>
      </c>
      <c r="Y828" s="11">
        <v>0</v>
      </c>
      <c r="Z828" s="11">
        <v>0</v>
      </c>
      <c r="AA828" s="11">
        <v>28689</v>
      </c>
      <c r="AB828" s="11">
        <v>52121500</v>
      </c>
      <c r="AC828" s="11">
        <v>54979300</v>
      </c>
      <c r="AD828" s="13">
        <v>0.27438072755750686</v>
      </c>
      <c r="AE828" s="13">
        <v>0.51674600905007817</v>
      </c>
      <c r="AF828" s="13">
        <v>0.29554617278135709</v>
      </c>
      <c r="AG828" s="13">
        <v>5.5102304013098499E-2</v>
      </c>
      <c r="AH828" s="13">
        <v>1.1417752134020405</v>
      </c>
      <c r="AI828" s="14">
        <v>3.2448576100459626E-5</v>
      </c>
      <c r="AJ828" s="14">
        <v>0</v>
      </c>
      <c r="AK828" s="14">
        <v>2.5362454596548154E-3</v>
      </c>
      <c r="AL828" s="11">
        <v>0</v>
      </c>
      <c r="AM828" s="12">
        <v>84255</v>
      </c>
      <c r="AN828" s="12">
        <f>Table1[[#This Row],[Column41]]+Table1[[#This Row],[Column42]]</f>
        <v>322947.7750017338</v>
      </c>
      <c r="AO828" s="12">
        <v>46476.775001733818</v>
      </c>
      <c r="AP828" s="31">
        <v>276471</v>
      </c>
      <c r="AQ828" s="11">
        <v>0.99870773206978247</v>
      </c>
    </row>
    <row r="829" spans="1:43" x14ac:dyDescent="0.3">
      <c r="A829" s="28" t="s">
        <v>830</v>
      </c>
      <c r="B829" s="11">
        <v>157</v>
      </c>
      <c r="C829" s="12">
        <v>97951</v>
      </c>
      <c r="D829" s="12">
        <v>97951</v>
      </c>
      <c r="E829" s="12">
        <v>0</v>
      </c>
      <c r="F829" s="12">
        <v>0</v>
      </c>
      <c r="G829" s="12">
        <v>0</v>
      </c>
      <c r="H829" s="12">
        <v>97951</v>
      </c>
      <c r="I829" s="12">
        <v>0</v>
      </c>
      <c r="J829" s="12">
        <v>54453</v>
      </c>
      <c r="K829" s="12">
        <v>635</v>
      </c>
      <c r="L829" s="12">
        <f t="shared" si="12"/>
        <v>55088</v>
      </c>
      <c r="M829" s="12">
        <v>39223</v>
      </c>
      <c r="N829" s="11">
        <v>83000</v>
      </c>
      <c r="O829" s="11">
        <v>25288</v>
      </c>
      <c r="P829" s="11">
        <v>0</v>
      </c>
      <c r="Q829" s="11">
        <v>25288</v>
      </c>
      <c r="R829" s="11">
        <v>307</v>
      </c>
      <c r="S829" s="11">
        <v>0</v>
      </c>
      <c r="T829" s="11">
        <v>0</v>
      </c>
      <c r="U829" s="11">
        <v>147817</v>
      </c>
      <c r="V829" s="11">
        <v>0</v>
      </c>
      <c r="W829" s="11">
        <v>0</v>
      </c>
      <c r="X829" s="11">
        <v>10028</v>
      </c>
      <c r="Y829" s="11">
        <v>0</v>
      </c>
      <c r="Z829" s="11">
        <v>110</v>
      </c>
      <c r="AA829" s="11">
        <v>19591</v>
      </c>
      <c r="AB829" s="11">
        <v>6890973</v>
      </c>
      <c r="AC829" s="11">
        <v>7221600</v>
      </c>
      <c r="AD829" s="13">
        <v>0.40043491133321762</v>
      </c>
      <c r="AE829" s="13">
        <v>0.84736245673857336</v>
      </c>
      <c r="AF829" s="13">
        <v>0.25816990127716921</v>
      </c>
      <c r="AG829" s="13">
        <v>3.134220171310145E-3</v>
      </c>
      <c r="AH829" s="13">
        <v>1.5091014895202703</v>
      </c>
      <c r="AI829" s="14">
        <v>0</v>
      </c>
      <c r="AJ829" s="14">
        <v>0</v>
      </c>
      <c r="AK829" s="14">
        <v>1.3886119419519219E-3</v>
      </c>
      <c r="AL829" s="11">
        <v>0</v>
      </c>
      <c r="AM829" s="12">
        <v>46435</v>
      </c>
      <c r="AN829" s="12">
        <f>Table1[[#This Row],[Column41]]+Table1[[#This Row],[Column42]]</f>
        <v>83000</v>
      </c>
      <c r="AO829" s="12">
        <v>0</v>
      </c>
      <c r="AP829" s="31">
        <v>83000</v>
      </c>
      <c r="AQ829" s="11">
        <v>0.39488062581323757</v>
      </c>
    </row>
    <row r="830" spans="1:43" x14ac:dyDescent="0.3">
      <c r="A830" s="28" t="s">
        <v>831</v>
      </c>
      <c r="B830" s="11">
        <v>21015</v>
      </c>
      <c r="C830" s="12">
        <v>15130852</v>
      </c>
      <c r="D830" s="12">
        <v>15130852</v>
      </c>
      <c r="E830" s="12">
        <v>1650</v>
      </c>
      <c r="F830" s="12">
        <v>109414</v>
      </c>
      <c r="G830" s="12">
        <v>0</v>
      </c>
      <c r="H830" s="12">
        <v>15019788</v>
      </c>
      <c r="I830" s="12">
        <v>0</v>
      </c>
      <c r="J830" s="12">
        <v>6092786</v>
      </c>
      <c r="K830" s="12">
        <v>11816</v>
      </c>
      <c r="L830" s="12">
        <f t="shared" si="12"/>
        <v>6104602</v>
      </c>
      <c r="M830" s="12">
        <v>8775071</v>
      </c>
      <c r="N830" s="11">
        <v>6085485</v>
      </c>
      <c r="O830" s="11">
        <v>3364286</v>
      </c>
      <c r="P830" s="11">
        <v>0</v>
      </c>
      <c r="Q830" s="11">
        <v>3364286</v>
      </c>
      <c r="R830" s="11">
        <v>326080</v>
      </c>
      <c r="S830" s="11">
        <v>0</v>
      </c>
      <c r="T830" s="11">
        <v>2044</v>
      </c>
      <c r="U830" s="11">
        <v>18688457</v>
      </c>
      <c r="V830" s="11">
        <v>0</v>
      </c>
      <c r="W830" s="11">
        <v>0</v>
      </c>
      <c r="X830" s="11">
        <v>1684932</v>
      </c>
      <c r="Y830" s="11">
        <v>0</v>
      </c>
      <c r="Z830" s="11">
        <v>2045</v>
      </c>
      <c r="AA830" s="11">
        <v>2192063</v>
      </c>
      <c r="AB830" s="11">
        <v>1169441313</v>
      </c>
      <c r="AC830" s="11">
        <v>1250042300</v>
      </c>
      <c r="AD830" s="13">
        <v>0.58423401182493384</v>
      </c>
      <c r="AE830" s="13">
        <v>0.40516450698238882</v>
      </c>
      <c r="AF830" s="13">
        <v>0.22399024540159954</v>
      </c>
      <c r="AG830" s="13">
        <v>2.1710026799313012E-2</v>
      </c>
      <c r="AH830" s="13">
        <v>1.2350987910082354</v>
      </c>
      <c r="AI830" s="14">
        <v>0</v>
      </c>
      <c r="AJ830" s="14">
        <v>0</v>
      </c>
      <c r="AK830" s="14">
        <v>1.3478999870644378E-3</v>
      </c>
      <c r="AL830" s="11">
        <v>0</v>
      </c>
      <c r="AM830" s="12">
        <v>5052407</v>
      </c>
      <c r="AN830" s="12">
        <f>Table1[[#This Row],[Column41]]+Table1[[#This Row],[Column42]]</f>
        <v>6085485</v>
      </c>
      <c r="AO830" s="12">
        <v>0</v>
      </c>
      <c r="AP830" s="31">
        <v>6085485</v>
      </c>
      <c r="AQ830" s="11">
        <v>0.35178780383037339</v>
      </c>
    </row>
    <row r="831" spans="1:43" x14ac:dyDescent="0.3">
      <c r="A831" s="28" t="s">
        <v>832</v>
      </c>
      <c r="B831" s="11">
        <v>384</v>
      </c>
      <c r="C831" s="12">
        <v>281549</v>
      </c>
      <c r="D831" s="12">
        <v>281549</v>
      </c>
      <c r="E831" s="12">
        <v>0</v>
      </c>
      <c r="F831" s="12">
        <v>0</v>
      </c>
      <c r="G831" s="12">
        <v>0</v>
      </c>
      <c r="H831" s="12">
        <v>281549</v>
      </c>
      <c r="I831" s="12">
        <v>0</v>
      </c>
      <c r="J831" s="12">
        <v>41230</v>
      </c>
      <c r="K831" s="12">
        <v>2840</v>
      </c>
      <c r="L831" s="12">
        <f t="shared" si="12"/>
        <v>44070</v>
      </c>
      <c r="M831" s="12">
        <v>177465</v>
      </c>
      <c r="N831" s="11">
        <v>100001</v>
      </c>
      <c r="O831" s="11">
        <v>44451</v>
      </c>
      <c r="P831" s="11">
        <v>0</v>
      </c>
      <c r="Q831" s="11">
        <v>44451</v>
      </c>
      <c r="R831" s="11">
        <v>6723</v>
      </c>
      <c r="S831" s="11">
        <v>0</v>
      </c>
      <c r="T831" s="11">
        <v>0</v>
      </c>
      <c r="U831" s="11">
        <v>328640</v>
      </c>
      <c r="V831" s="11">
        <v>0</v>
      </c>
      <c r="W831" s="11">
        <v>0</v>
      </c>
      <c r="X831" s="11">
        <v>33447</v>
      </c>
      <c r="Y831" s="11">
        <v>0</v>
      </c>
      <c r="Z831" s="11">
        <v>492</v>
      </c>
      <c r="AA831" s="11">
        <v>14834</v>
      </c>
      <c r="AB831" s="11">
        <v>24997500</v>
      </c>
      <c r="AC831" s="11">
        <v>26696100</v>
      </c>
      <c r="AD831" s="13">
        <v>0.63031657011745734</v>
      </c>
      <c r="AE831" s="13">
        <v>0.35518151369743811</v>
      </c>
      <c r="AF831" s="13">
        <v>0.1578801558520897</v>
      </c>
      <c r="AG831" s="13">
        <v>2.3878614379734965E-2</v>
      </c>
      <c r="AH831" s="13">
        <v>1.1672568540467201</v>
      </c>
      <c r="AI831" s="14">
        <v>0</v>
      </c>
      <c r="AJ831" s="14">
        <v>0</v>
      </c>
      <c r="AK831" s="14">
        <v>1.2528796341038579E-3</v>
      </c>
      <c r="AL831" s="11">
        <v>0</v>
      </c>
      <c r="AM831" s="12">
        <v>71324</v>
      </c>
      <c r="AN831" s="12">
        <f>Table1[[#This Row],[Column41]]+Table1[[#This Row],[Column42]]</f>
        <v>100001</v>
      </c>
      <c r="AO831" s="12">
        <v>0</v>
      </c>
      <c r="AP831" s="31">
        <v>100001</v>
      </c>
      <c r="AQ831" s="11">
        <v>0.92365174071714073</v>
      </c>
    </row>
    <row r="832" spans="1:43" x14ac:dyDescent="0.3">
      <c r="A832" s="28" t="s">
        <v>833</v>
      </c>
      <c r="B832" s="11">
        <v>332</v>
      </c>
      <c r="C832" s="12">
        <v>157383</v>
      </c>
      <c r="D832" s="12">
        <v>157383</v>
      </c>
      <c r="E832" s="12">
        <v>0</v>
      </c>
      <c r="F832" s="12">
        <v>0</v>
      </c>
      <c r="G832" s="12">
        <v>0</v>
      </c>
      <c r="H832" s="12">
        <v>157383</v>
      </c>
      <c r="I832" s="12">
        <v>0</v>
      </c>
      <c r="J832" s="12">
        <v>23245</v>
      </c>
      <c r="K832" s="12">
        <v>0</v>
      </c>
      <c r="L832" s="12">
        <f t="shared" si="12"/>
        <v>23245</v>
      </c>
      <c r="M832" s="12">
        <v>55520</v>
      </c>
      <c r="N832" s="11">
        <v>144252</v>
      </c>
      <c r="O832" s="11">
        <v>39548</v>
      </c>
      <c r="P832" s="11">
        <v>0</v>
      </c>
      <c r="Q832" s="11">
        <v>39548</v>
      </c>
      <c r="R832" s="11">
        <v>1833</v>
      </c>
      <c r="S832" s="11">
        <v>0</v>
      </c>
      <c r="T832" s="11">
        <v>0</v>
      </c>
      <c r="U832" s="11">
        <v>241154</v>
      </c>
      <c r="V832" s="11">
        <v>0</v>
      </c>
      <c r="W832" s="11">
        <v>0</v>
      </c>
      <c r="X832" s="11">
        <v>34051</v>
      </c>
      <c r="Y832" s="11">
        <v>0</v>
      </c>
      <c r="Z832" s="11">
        <v>0</v>
      </c>
      <c r="AA832" s="11">
        <v>8363</v>
      </c>
      <c r="AB832" s="11">
        <v>14306512</v>
      </c>
      <c r="AC832" s="11">
        <v>15356900</v>
      </c>
      <c r="AD832" s="13">
        <v>0.35276999421792699</v>
      </c>
      <c r="AE832" s="13">
        <v>0.91656659232572768</v>
      </c>
      <c r="AF832" s="13">
        <v>0.25128508161618474</v>
      </c>
      <c r="AG832" s="13">
        <v>1.1646747107375002E-2</v>
      </c>
      <c r="AH832" s="13">
        <v>1.5322684152672141</v>
      </c>
      <c r="AI832" s="14">
        <v>0</v>
      </c>
      <c r="AJ832" s="14">
        <v>0</v>
      </c>
      <c r="AK832" s="14">
        <v>2.2173094830336853E-3</v>
      </c>
      <c r="AL832" s="11">
        <v>0</v>
      </c>
      <c r="AM832" s="12">
        <v>99517</v>
      </c>
      <c r="AN832" s="12">
        <f>Table1[[#This Row],[Column41]]+Table1[[#This Row],[Column42]]</f>
        <v>144252</v>
      </c>
      <c r="AO832" s="12">
        <v>0</v>
      </c>
      <c r="AP832" s="31">
        <v>144252</v>
      </c>
      <c r="AQ832" s="11">
        <v>0.14404375357331636</v>
      </c>
    </row>
    <row r="833" spans="1:43" x14ac:dyDescent="0.3">
      <c r="A833" s="28" t="s">
        <v>834</v>
      </c>
      <c r="B833" s="11">
        <v>263</v>
      </c>
      <c r="C833" s="12">
        <v>195027</v>
      </c>
      <c r="D833" s="12">
        <v>195027</v>
      </c>
      <c r="E833" s="12">
        <v>0</v>
      </c>
      <c r="F833" s="12">
        <v>0</v>
      </c>
      <c r="G833" s="12">
        <v>0</v>
      </c>
      <c r="H833" s="12">
        <v>195027</v>
      </c>
      <c r="I833" s="12">
        <v>0</v>
      </c>
      <c r="J833" s="12">
        <v>57368</v>
      </c>
      <c r="K833" s="12">
        <v>82</v>
      </c>
      <c r="L833" s="12">
        <f t="shared" si="12"/>
        <v>57450</v>
      </c>
      <c r="M833" s="12">
        <v>124160</v>
      </c>
      <c r="N833" s="11">
        <v>27998</v>
      </c>
      <c r="O833" s="11">
        <v>31750</v>
      </c>
      <c r="P833" s="11">
        <v>0</v>
      </c>
      <c r="Q833" s="11">
        <v>31750</v>
      </c>
      <c r="R833" s="11">
        <v>2746</v>
      </c>
      <c r="S833" s="11">
        <v>0</v>
      </c>
      <c r="T833" s="11">
        <v>0</v>
      </c>
      <c r="U833" s="11">
        <v>186655</v>
      </c>
      <c r="V833" s="11">
        <v>0</v>
      </c>
      <c r="W833" s="11">
        <v>0</v>
      </c>
      <c r="X833" s="11">
        <v>24480</v>
      </c>
      <c r="Y833" s="11">
        <v>0</v>
      </c>
      <c r="Z833" s="11">
        <v>14</v>
      </c>
      <c r="AA833" s="11">
        <v>20640</v>
      </c>
      <c r="AB833" s="11">
        <v>15577500</v>
      </c>
      <c r="AC833" s="11">
        <v>15986410</v>
      </c>
      <c r="AD833" s="13">
        <v>0.63662979997641356</v>
      </c>
      <c r="AE833" s="13">
        <v>0.14355960969506787</v>
      </c>
      <c r="AF833" s="13">
        <v>0.16279797156291181</v>
      </c>
      <c r="AG833" s="13">
        <v>1.408010172950412E-2</v>
      </c>
      <c r="AH833" s="13">
        <v>0.95706748296389732</v>
      </c>
      <c r="AI833" s="14">
        <v>0</v>
      </c>
      <c r="AJ833" s="14">
        <v>0</v>
      </c>
      <c r="AK833" s="14">
        <v>1.5313006484883097E-3</v>
      </c>
      <c r="AL833" s="11">
        <v>0</v>
      </c>
      <c r="AM833" s="12">
        <v>21549</v>
      </c>
      <c r="AN833" s="12">
        <f>Table1[[#This Row],[Column41]]+Table1[[#This Row],[Column42]]</f>
        <v>27998</v>
      </c>
      <c r="AO833" s="12">
        <v>0</v>
      </c>
      <c r="AP833" s="31">
        <v>27998</v>
      </c>
      <c r="AQ833" s="11">
        <v>0.7397981495643996</v>
      </c>
    </row>
    <row r="834" spans="1:43" x14ac:dyDescent="0.3">
      <c r="A834" s="28" t="s">
        <v>835</v>
      </c>
      <c r="B834" s="11">
        <v>4798</v>
      </c>
      <c r="C834" s="12">
        <v>3690696</v>
      </c>
      <c r="D834" s="12">
        <v>3690696</v>
      </c>
      <c r="E834" s="12">
        <v>0</v>
      </c>
      <c r="F834" s="12">
        <v>574656</v>
      </c>
      <c r="G834" s="12">
        <v>0</v>
      </c>
      <c r="H834" s="12">
        <v>3116040</v>
      </c>
      <c r="I834" s="12">
        <v>0</v>
      </c>
      <c r="J834" s="12">
        <v>1493729</v>
      </c>
      <c r="K834" s="12">
        <v>169</v>
      </c>
      <c r="L834" s="12">
        <f t="shared" ref="L834:L855" si="13">SUM(J834:K834)</f>
        <v>1493898</v>
      </c>
      <c r="M834" s="12">
        <v>1177291</v>
      </c>
      <c r="N834" s="11">
        <v>2188436</v>
      </c>
      <c r="O834" s="11">
        <v>871926</v>
      </c>
      <c r="P834" s="11">
        <v>0</v>
      </c>
      <c r="Q834" s="11">
        <v>871926</v>
      </c>
      <c r="R834" s="11">
        <v>4705</v>
      </c>
      <c r="S834" s="11">
        <v>0</v>
      </c>
      <c r="T834" s="11">
        <v>0</v>
      </c>
      <c r="U834" s="11">
        <v>5025596</v>
      </c>
      <c r="V834" s="11">
        <v>0</v>
      </c>
      <c r="W834" s="11">
        <v>0</v>
      </c>
      <c r="X834" s="11">
        <v>816819</v>
      </c>
      <c r="Y834" s="11">
        <v>0</v>
      </c>
      <c r="Z834" s="11">
        <v>29</v>
      </c>
      <c r="AA834" s="11">
        <v>537414</v>
      </c>
      <c r="AB834" s="11">
        <v>286619928</v>
      </c>
      <c r="AC834" s="11">
        <v>314330900</v>
      </c>
      <c r="AD834" s="13">
        <v>0.37781639516822635</v>
      </c>
      <c r="AE834" s="13">
        <v>0.70231319238520684</v>
      </c>
      <c r="AF834" s="13">
        <v>0.27981861593561058</v>
      </c>
      <c r="AG834" s="13">
        <v>1.5099292692006521E-3</v>
      </c>
      <c r="AH834" s="13">
        <v>1.3614581327582445</v>
      </c>
      <c r="AI834" s="14">
        <v>0</v>
      </c>
      <c r="AJ834" s="14">
        <v>0</v>
      </c>
      <c r="AK834" s="14">
        <v>2.5985959382294264E-3</v>
      </c>
      <c r="AL834" s="11">
        <v>0</v>
      </c>
      <c r="AM834" s="12">
        <v>1568508</v>
      </c>
      <c r="AN834" s="12">
        <f>Table1[[#This Row],[Column41]]+Table1[[#This Row],[Column42]]</f>
        <v>2188436</v>
      </c>
      <c r="AO834" s="12">
        <v>0</v>
      </c>
      <c r="AP834" s="31">
        <v>2188436</v>
      </c>
      <c r="AQ834" s="11">
        <v>1.4711660277398444</v>
      </c>
    </row>
    <row r="835" spans="1:43" x14ac:dyDescent="0.3">
      <c r="A835" s="28" t="s">
        <v>836</v>
      </c>
      <c r="B835" s="11">
        <v>174</v>
      </c>
      <c r="C835" s="12">
        <v>64079</v>
      </c>
      <c r="D835" s="12">
        <v>64079</v>
      </c>
      <c r="E835" s="12">
        <v>0</v>
      </c>
      <c r="F835" s="12">
        <v>0</v>
      </c>
      <c r="G835" s="12">
        <v>0</v>
      </c>
      <c r="H835" s="12">
        <v>64079</v>
      </c>
      <c r="I835" s="12">
        <v>0</v>
      </c>
      <c r="J835" s="12">
        <v>18671</v>
      </c>
      <c r="K835" s="12">
        <v>0</v>
      </c>
      <c r="L835" s="12">
        <f t="shared" si="13"/>
        <v>18671</v>
      </c>
      <c r="M835" s="12">
        <v>27379</v>
      </c>
      <c r="N835" s="11">
        <v>84577</v>
      </c>
      <c r="O835" s="11">
        <v>9902</v>
      </c>
      <c r="P835" s="11">
        <v>0</v>
      </c>
      <c r="Q835" s="11">
        <v>9902</v>
      </c>
      <c r="R835" s="11">
        <v>3921</v>
      </c>
      <c r="S835" s="11">
        <v>0</v>
      </c>
      <c r="T835" s="11">
        <v>0</v>
      </c>
      <c r="U835" s="11">
        <v>125779</v>
      </c>
      <c r="V835" s="11">
        <v>0</v>
      </c>
      <c r="W835" s="11">
        <v>0</v>
      </c>
      <c r="X835" s="11">
        <v>9876</v>
      </c>
      <c r="Y835" s="11">
        <v>0</v>
      </c>
      <c r="Z835" s="11">
        <v>0</v>
      </c>
      <c r="AA835" s="11">
        <v>6717</v>
      </c>
      <c r="AB835" s="11">
        <v>5093000</v>
      </c>
      <c r="AC835" s="11">
        <v>5811900</v>
      </c>
      <c r="AD835" s="13">
        <v>0.42726946425506018</v>
      </c>
      <c r="AE835" s="13">
        <v>1.3198863902370512</v>
      </c>
      <c r="AF835" s="13">
        <v>0.15452800449445217</v>
      </c>
      <c r="AG835" s="13">
        <v>6.1190093478362649E-2</v>
      </c>
      <c r="AH835" s="13">
        <v>1.9628739524649264</v>
      </c>
      <c r="AI835" s="14">
        <v>0</v>
      </c>
      <c r="AJ835" s="14">
        <v>0</v>
      </c>
      <c r="AK835" s="14">
        <v>1.6992721829350126E-3</v>
      </c>
      <c r="AL835" s="11">
        <v>0</v>
      </c>
      <c r="AM835" s="12">
        <v>48162</v>
      </c>
      <c r="AN835" s="12">
        <f>Table1[[#This Row],[Column41]]+Table1[[#This Row],[Column42]]</f>
        <v>84577</v>
      </c>
      <c r="AO835" s="12">
        <v>0</v>
      </c>
      <c r="AP835" s="31">
        <v>84577</v>
      </c>
      <c r="AQ835" s="11">
        <v>1.0637759320474345</v>
      </c>
    </row>
    <row r="836" spans="1:43" x14ac:dyDescent="0.3">
      <c r="A836" s="28" t="s">
        <v>837</v>
      </c>
      <c r="B836" s="11">
        <v>1391</v>
      </c>
      <c r="C836" s="12">
        <v>654404</v>
      </c>
      <c r="D836" s="12">
        <v>654404</v>
      </c>
      <c r="E836" s="12">
        <v>0</v>
      </c>
      <c r="F836" s="12">
        <v>0</v>
      </c>
      <c r="G836" s="12">
        <v>0</v>
      </c>
      <c r="H836" s="12">
        <v>654404</v>
      </c>
      <c r="I836" s="12">
        <v>0</v>
      </c>
      <c r="J836" s="12">
        <v>191397</v>
      </c>
      <c r="K836" s="12">
        <v>0</v>
      </c>
      <c r="L836" s="12">
        <f t="shared" si="13"/>
        <v>191397</v>
      </c>
      <c r="M836" s="12">
        <v>231009</v>
      </c>
      <c r="N836" s="11">
        <v>680363</v>
      </c>
      <c r="O836" s="11">
        <v>38604</v>
      </c>
      <c r="P836" s="11">
        <v>0</v>
      </c>
      <c r="Q836" s="11">
        <v>38604</v>
      </c>
      <c r="R836" s="11">
        <v>1138</v>
      </c>
      <c r="S836" s="11">
        <v>0</v>
      </c>
      <c r="T836" s="11">
        <v>0</v>
      </c>
      <c r="U836" s="11">
        <v>951114</v>
      </c>
      <c r="V836" s="11">
        <v>0</v>
      </c>
      <c r="W836" s="11">
        <v>0</v>
      </c>
      <c r="X836" s="11">
        <v>140700</v>
      </c>
      <c r="Y836" s="11">
        <v>0</v>
      </c>
      <c r="Z836" s="11">
        <v>0</v>
      </c>
      <c r="AA836" s="11">
        <v>68861</v>
      </c>
      <c r="AB836" s="11">
        <v>54228400</v>
      </c>
      <c r="AC836" s="11">
        <v>57953895</v>
      </c>
      <c r="AD836" s="13">
        <v>0.35300670533798695</v>
      </c>
      <c r="AE836" s="13">
        <v>1.0396681560626158</v>
      </c>
      <c r="AF836" s="13">
        <v>5.8991081961601702E-2</v>
      </c>
      <c r="AG836" s="13">
        <v>1.7389869255077903E-3</v>
      </c>
      <c r="AH836" s="13">
        <v>1.4534049302877123</v>
      </c>
      <c r="AI836" s="14">
        <v>0</v>
      </c>
      <c r="AJ836" s="14">
        <v>0</v>
      </c>
      <c r="AK836" s="14">
        <v>2.4277919542767573E-3</v>
      </c>
      <c r="AL836" s="11">
        <v>0</v>
      </c>
      <c r="AM836" s="12">
        <v>549984</v>
      </c>
      <c r="AN836" s="12">
        <f>Table1[[#This Row],[Column41]]+Table1[[#This Row],[Column42]]</f>
        <v>680363</v>
      </c>
      <c r="AO836" s="12">
        <v>0</v>
      </c>
      <c r="AP836" s="31">
        <v>680363</v>
      </c>
      <c r="AQ836" s="11">
        <v>0.41845966365594672</v>
      </c>
    </row>
    <row r="837" spans="1:43" x14ac:dyDescent="0.3">
      <c r="A837" s="28" t="s">
        <v>838</v>
      </c>
      <c r="B837" s="11">
        <v>25948</v>
      </c>
      <c r="C837" s="12">
        <v>22582055</v>
      </c>
      <c r="D837" s="12">
        <v>22582055</v>
      </c>
      <c r="E837" s="12">
        <v>0</v>
      </c>
      <c r="F837" s="12">
        <v>218833</v>
      </c>
      <c r="G837" s="12">
        <v>0</v>
      </c>
      <c r="H837" s="12">
        <v>22363222</v>
      </c>
      <c r="I837" s="12">
        <v>0</v>
      </c>
      <c r="J837" s="12">
        <v>8072182</v>
      </c>
      <c r="K837" s="12">
        <v>24215</v>
      </c>
      <c r="L837" s="12">
        <f t="shared" si="13"/>
        <v>8096397</v>
      </c>
      <c r="M837" s="12">
        <v>8493980</v>
      </c>
      <c r="N837" s="11">
        <v>9399486</v>
      </c>
      <c r="O837" s="11">
        <v>3885659</v>
      </c>
      <c r="P837" s="11">
        <v>0</v>
      </c>
      <c r="Q837" s="11">
        <v>3885659</v>
      </c>
      <c r="R837" s="11">
        <v>469181</v>
      </c>
      <c r="S837" s="11">
        <v>0</v>
      </c>
      <c r="T837" s="11">
        <v>0</v>
      </c>
      <c r="U837" s="11">
        <v>22465935</v>
      </c>
      <c r="V837" s="11">
        <v>0</v>
      </c>
      <c r="W837" s="11">
        <v>0</v>
      </c>
      <c r="X837" s="11">
        <v>3622311</v>
      </c>
      <c r="Y837" s="11">
        <v>0</v>
      </c>
      <c r="Z837" s="11">
        <v>4190</v>
      </c>
      <c r="AA837" s="11">
        <v>2904209</v>
      </c>
      <c r="AB837" s="11">
        <v>1779660400</v>
      </c>
      <c r="AC837" s="11">
        <v>1895901905</v>
      </c>
      <c r="AD837" s="13">
        <v>0.37981915128329896</v>
      </c>
      <c r="AE837" s="13">
        <v>0.42031000720736933</v>
      </c>
      <c r="AF837" s="13">
        <v>0.17375219903464714</v>
      </c>
      <c r="AG837" s="13">
        <v>2.098002693887312E-2</v>
      </c>
      <c r="AH837" s="13">
        <v>0.99486138446418848</v>
      </c>
      <c r="AI837" s="14">
        <v>0</v>
      </c>
      <c r="AJ837" s="14">
        <v>0</v>
      </c>
      <c r="AK837" s="14">
        <v>1.910600432673757E-3</v>
      </c>
      <c r="AL837" s="11">
        <v>0</v>
      </c>
      <c r="AM837" s="12">
        <v>10250819</v>
      </c>
      <c r="AN837" s="12">
        <f>Table1[[#This Row],[Column41]]+Table1[[#This Row],[Column42]]</f>
        <v>9399486</v>
      </c>
      <c r="AO837" s="12">
        <v>0</v>
      </c>
      <c r="AP837" s="31">
        <v>9399486</v>
      </c>
      <c r="AQ837" s="11">
        <v>0.73627782099885974</v>
      </c>
    </row>
    <row r="838" spans="1:43" x14ac:dyDescent="0.3">
      <c r="A838" s="28" t="s">
        <v>839</v>
      </c>
      <c r="B838" s="11">
        <v>2240</v>
      </c>
      <c r="C838" s="12">
        <v>2076219</v>
      </c>
      <c r="D838" s="12">
        <v>2076219</v>
      </c>
      <c r="E838" s="12">
        <v>0</v>
      </c>
      <c r="F838" s="12">
        <v>7407</v>
      </c>
      <c r="G838" s="12">
        <v>0</v>
      </c>
      <c r="H838" s="12">
        <v>2068812</v>
      </c>
      <c r="I838" s="12">
        <v>0</v>
      </c>
      <c r="J838" s="12">
        <v>541337</v>
      </c>
      <c r="K838" s="12">
        <v>0</v>
      </c>
      <c r="L838" s="12">
        <f t="shared" si="13"/>
        <v>541337</v>
      </c>
      <c r="M838" s="12">
        <v>1227999</v>
      </c>
      <c r="N838" s="11">
        <v>1544555</v>
      </c>
      <c r="O838" s="11">
        <v>732006</v>
      </c>
      <c r="P838" s="11">
        <v>0</v>
      </c>
      <c r="Q838" s="11">
        <v>732006</v>
      </c>
      <c r="R838" s="11">
        <v>4303</v>
      </c>
      <c r="S838" s="11">
        <v>0</v>
      </c>
      <c r="T838" s="11">
        <v>0</v>
      </c>
      <c r="U838" s="11">
        <v>3521425</v>
      </c>
      <c r="V838" s="11">
        <v>0</v>
      </c>
      <c r="W838" s="11">
        <v>0</v>
      </c>
      <c r="X838" s="11">
        <v>236440</v>
      </c>
      <c r="Y838" s="11">
        <v>0</v>
      </c>
      <c r="Z838" s="11">
        <v>0</v>
      </c>
      <c r="AA838" s="11">
        <v>194762</v>
      </c>
      <c r="AB838" s="11">
        <v>175215300</v>
      </c>
      <c r="AC838" s="11">
        <v>186908675</v>
      </c>
      <c r="AD838" s="13">
        <v>0.59357689340549069</v>
      </c>
      <c r="AE838" s="13">
        <v>0.74659031366794082</v>
      </c>
      <c r="AF838" s="13">
        <v>0.35382915412323596</v>
      </c>
      <c r="AG838" s="13">
        <v>2.0799376647080547E-3</v>
      </c>
      <c r="AH838" s="13">
        <v>1.6960762988613753</v>
      </c>
      <c r="AI838" s="14">
        <v>0</v>
      </c>
      <c r="AJ838" s="14">
        <v>0</v>
      </c>
      <c r="AK838" s="14">
        <v>1.2650028148773727E-3</v>
      </c>
      <c r="AL838" s="11">
        <v>0</v>
      </c>
      <c r="AM838" s="12">
        <v>674165</v>
      </c>
      <c r="AN838" s="12">
        <f>Table1[[#This Row],[Column41]]+Table1[[#This Row],[Column42]]</f>
        <v>1544555</v>
      </c>
      <c r="AO838" s="12">
        <v>0</v>
      </c>
      <c r="AP838" s="31">
        <v>1544555</v>
      </c>
      <c r="AQ838" s="11">
        <v>0.75198121574094934</v>
      </c>
    </row>
    <row r="839" spans="1:43" x14ac:dyDescent="0.3">
      <c r="A839" s="28" t="s">
        <v>840</v>
      </c>
      <c r="B839" s="11">
        <v>1332</v>
      </c>
      <c r="C839" s="12">
        <v>1014128</v>
      </c>
      <c r="D839" s="12">
        <v>1014128</v>
      </c>
      <c r="E839" s="12">
        <v>0</v>
      </c>
      <c r="F839" s="12">
        <v>20523</v>
      </c>
      <c r="G839" s="12">
        <v>0</v>
      </c>
      <c r="H839" s="12">
        <v>993605</v>
      </c>
      <c r="I839" s="12">
        <v>0</v>
      </c>
      <c r="J839" s="12">
        <v>431995</v>
      </c>
      <c r="K839" s="12">
        <v>0</v>
      </c>
      <c r="L839" s="12">
        <f t="shared" si="13"/>
        <v>431995</v>
      </c>
      <c r="M839" s="12">
        <v>543786</v>
      </c>
      <c r="N839" s="11">
        <v>789885</v>
      </c>
      <c r="O839" s="11">
        <v>63130</v>
      </c>
      <c r="P839" s="11">
        <v>0</v>
      </c>
      <c r="Q839" s="11">
        <v>63130</v>
      </c>
      <c r="R839" s="11">
        <v>6995</v>
      </c>
      <c r="S839" s="11">
        <v>0</v>
      </c>
      <c r="T839" s="11">
        <v>0</v>
      </c>
      <c r="U839" s="11">
        <v>1432840</v>
      </c>
      <c r="V839" s="11">
        <v>0</v>
      </c>
      <c r="W839" s="11">
        <v>0</v>
      </c>
      <c r="X839" s="11">
        <v>303247</v>
      </c>
      <c r="Y839" s="11">
        <v>0</v>
      </c>
      <c r="Z839" s="11">
        <v>0</v>
      </c>
      <c r="AA839" s="11">
        <v>155423</v>
      </c>
      <c r="AB839" s="11">
        <v>77746334</v>
      </c>
      <c r="AC839" s="11">
        <v>86528300</v>
      </c>
      <c r="AD839" s="13">
        <v>0.54728589328757404</v>
      </c>
      <c r="AE839" s="13">
        <v>0.79496882563996762</v>
      </c>
      <c r="AF839" s="13">
        <v>6.3536314732715718E-2</v>
      </c>
      <c r="AG839" s="13">
        <v>7.0400209338721126E-3</v>
      </c>
      <c r="AH839" s="13">
        <v>1.4128310545941294</v>
      </c>
      <c r="AI839" s="14">
        <v>0</v>
      </c>
      <c r="AJ839" s="14">
        <v>0</v>
      </c>
      <c r="AK839" s="14">
        <v>3.5045990733667482E-3</v>
      </c>
      <c r="AL839" s="11">
        <v>0</v>
      </c>
      <c r="AM839" s="12">
        <v>448388</v>
      </c>
      <c r="AN839" s="12">
        <f>Table1[[#This Row],[Column41]]+Table1[[#This Row],[Column42]]</f>
        <v>789885</v>
      </c>
      <c r="AO839" s="12">
        <v>0</v>
      </c>
      <c r="AP839" s="31">
        <v>789885</v>
      </c>
      <c r="AQ839" s="11">
        <v>1.0567237994563576</v>
      </c>
    </row>
    <row r="840" spans="1:43" x14ac:dyDescent="0.3">
      <c r="A840" s="28" t="s">
        <v>841</v>
      </c>
      <c r="B840" s="11">
        <v>169</v>
      </c>
      <c r="C840" s="12">
        <v>53009</v>
      </c>
      <c r="D840" s="12">
        <v>53009</v>
      </c>
      <c r="E840" s="12">
        <v>0</v>
      </c>
      <c r="F840" s="12">
        <v>0</v>
      </c>
      <c r="G840" s="12">
        <v>0</v>
      </c>
      <c r="H840" s="12">
        <v>53009</v>
      </c>
      <c r="I840" s="12">
        <v>22942</v>
      </c>
      <c r="J840" s="12">
        <v>1216</v>
      </c>
      <c r="K840" s="12">
        <v>5670</v>
      </c>
      <c r="L840" s="12">
        <f t="shared" si="13"/>
        <v>6886</v>
      </c>
      <c r="M840" s="12">
        <v>34834</v>
      </c>
      <c r="N840" s="11">
        <v>57757</v>
      </c>
      <c r="O840" s="11">
        <v>10962</v>
      </c>
      <c r="P840" s="11">
        <v>0</v>
      </c>
      <c r="Q840" s="11">
        <v>10962</v>
      </c>
      <c r="R840" s="11">
        <v>640</v>
      </c>
      <c r="S840" s="11">
        <v>0</v>
      </c>
      <c r="T840" s="11">
        <v>0</v>
      </c>
      <c r="U840" s="11">
        <v>104194</v>
      </c>
      <c r="V840" s="11">
        <v>0</v>
      </c>
      <c r="W840" s="11">
        <v>0</v>
      </c>
      <c r="X840" s="11">
        <v>11505</v>
      </c>
      <c r="Y840" s="11">
        <v>0</v>
      </c>
      <c r="Z840" s="11">
        <v>981</v>
      </c>
      <c r="AA840" s="11">
        <v>438</v>
      </c>
      <c r="AB840" s="11">
        <v>4995960</v>
      </c>
      <c r="AC840" s="11">
        <v>6059100</v>
      </c>
      <c r="AD840" s="13">
        <v>0.65713369427833013</v>
      </c>
      <c r="AE840" s="13">
        <v>1.0895696957120489</v>
      </c>
      <c r="AF840" s="13">
        <v>0.20679507253485258</v>
      </c>
      <c r="AG840" s="13">
        <v>1.2073421494463204E-2</v>
      </c>
      <c r="AH840" s="13">
        <v>1.9655718840196947</v>
      </c>
      <c r="AI840" s="14">
        <v>0</v>
      </c>
      <c r="AJ840" s="14">
        <v>0</v>
      </c>
      <c r="AK840" s="14">
        <v>1.8987968510174777E-3</v>
      </c>
      <c r="AL840" s="11">
        <v>0</v>
      </c>
      <c r="AM840" s="12">
        <v>31759</v>
      </c>
      <c r="AN840" s="12">
        <f>Table1[[#This Row],[Column41]]+Table1[[#This Row],[Column42]]</f>
        <v>82000.357407127754</v>
      </c>
      <c r="AO840" s="12">
        <v>24243.357407127758</v>
      </c>
      <c r="AP840" s="31">
        <v>57757</v>
      </c>
      <c r="AQ840" s="11">
        <v>0.66860319317896844</v>
      </c>
    </row>
    <row r="841" spans="1:43" x14ac:dyDescent="0.3">
      <c r="A841" s="28" t="s">
        <v>842</v>
      </c>
      <c r="B841" s="11">
        <v>71</v>
      </c>
      <c r="C841" s="12">
        <v>22601</v>
      </c>
      <c r="D841" s="12">
        <v>22601</v>
      </c>
      <c r="E841" s="12">
        <v>0</v>
      </c>
      <c r="F841" s="12">
        <v>0</v>
      </c>
      <c r="G841" s="12">
        <v>0</v>
      </c>
      <c r="H841" s="12">
        <v>22601</v>
      </c>
      <c r="I841" s="12">
        <v>0</v>
      </c>
      <c r="J841" s="12">
        <v>576</v>
      </c>
      <c r="K841" s="12">
        <v>623</v>
      </c>
      <c r="L841" s="12">
        <f t="shared" si="13"/>
        <v>1199</v>
      </c>
      <c r="M841" s="12">
        <v>8193</v>
      </c>
      <c r="N841" s="11">
        <v>18344</v>
      </c>
      <c r="O841" s="11">
        <v>5915</v>
      </c>
      <c r="P841" s="11">
        <v>0</v>
      </c>
      <c r="Q841" s="11">
        <v>5915</v>
      </c>
      <c r="R841" s="11">
        <v>45</v>
      </c>
      <c r="S841" s="11">
        <v>0</v>
      </c>
      <c r="T841" s="11">
        <v>0</v>
      </c>
      <c r="U841" s="11">
        <v>32496</v>
      </c>
      <c r="V841" s="11">
        <v>0</v>
      </c>
      <c r="W841" s="11">
        <v>0</v>
      </c>
      <c r="X841" s="11">
        <v>3478</v>
      </c>
      <c r="Y841" s="11">
        <v>0</v>
      </c>
      <c r="Z841" s="11">
        <v>109</v>
      </c>
      <c r="AA841" s="11">
        <v>208</v>
      </c>
      <c r="AB841" s="11">
        <v>2009100</v>
      </c>
      <c r="AC841" s="11">
        <v>2185900</v>
      </c>
      <c r="AD841" s="13">
        <v>0.36250608380160171</v>
      </c>
      <c r="AE841" s="13">
        <v>0.81164550241139777</v>
      </c>
      <c r="AF841" s="13">
        <v>0.26171408344763508</v>
      </c>
      <c r="AG841" s="13">
        <v>1.9910623423742314E-3</v>
      </c>
      <c r="AH841" s="13">
        <v>1.4378567320030087</v>
      </c>
      <c r="AI841" s="14">
        <v>0</v>
      </c>
      <c r="AJ841" s="14">
        <v>0</v>
      </c>
      <c r="AK841" s="14">
        <v>1.5911066379980785E-3</v>
      </c>
      <c r="AL841" s="11">
        <v>0</v>
      </c>
      <c r="AM841" s="12">
        <v>11342</v>
      </c>
      <c r="AN841" s="12">
        <f>Table1[[#This Row],[Column41]]+Table1[[#This Row],[Column42]]</f>
        <v>18344</v>
      </c>
      <c r="AO841" s="12">
        <v>0</v>
      </c>
      <c r="AP841" s="31">
        <v>18344</v>
      </c>
      <c r="AQ841" s="11">
        <v>0.61770464881253162</v>
      </c>
    </row>
    <row r="842" spans="1:43" x14ac:dyDescent="0.3">
      <c r="A842" s="28" t="s">
        <v>843</v>
      </c>
      <c r="B842" s="11">
        <v>128</v>
      </c>
      <c r="C842" s="12">
        <v>64971</v>
      </c>
      <c r="D842" s="12">
        <v>64971</v>
      </c>
      <c r="E842" s="12">
        <v>0</v>
      </c>
      <c r="F842" s="12">
        <v>0</v>
      </c>
      <c r="G842" s="12">
        <v>0</v>
      </c>
      <c r="H842" s="12">
        <v>64971</v>
      </c>
      <c r="I842" s="12">
        <v>0</v>
      </c>
      <c r="J842" s="12">
        <v>26792</v>
      </c>
      <c r="K842" s="12">
        <v>0</v>
      </c>
      <c r="L842" s="12">
        <f t="shared" si="13"/>
        <v>26792</v>
      </c>
      <c r="M842" s="12">
        <v>28117</v>
      </c>
      <c r="N842" s="11">
        <v>41501</v>
      </c>
      <c r="O842" s="11">
        <v>5391</v>
      </c>
      <c r="P842" s="11">
        <v>0</v>
      </c>
      <c r="Q842" s="11">
        <v>5391</v>
      </c>
      <c r="R842" s="11">
        <v>1209</v>
      </c>
      <c r="S842" s="11">
        <v>0</v>
      </c>
      <c r="T842" s="11">
        <v>0</v>
      </c>
      <c r="U842" s="11">
        <v>76217</v>
      </c>
      <c r="V842" s="11">
        <v>0</v>
      </c>
      <c r="W842" s="11">
        <v>0</v>
      </c>
      <c r="X842" s="11">
        <v>12839</v>
      </c>
      <c r="Y842" s="11">
        <v>0</v>
      </c>
      <c r="Z842" s="11">
        <v>0</v>
      </c>
      <c r="AA842" s="11">
        <v>9639</v>
      </c>
      <c r="AB842" s="11">
        <v>5165433</v>
      </c>
      <c r="AC842" s="11">
        <v>5733300</v>
      </c>
      <c r="AD842" s="13">
        <v>0.43276230933801235</v>
      </c>
      <c r="AE842" s="13">
        <v>0.63876190915947118</v>
      </c>
      <c r="AF842" s="13">
        <v>8.2975481368610604E-2</v>
      </c>
      <c r="AG842" s="13">
        <v>1.8608302165581566E-2</v>
      </c>
      <c r="AH842" s="13">
        <v>1.1731080020316758</v>
      </c>
      <c r="AI842" s="14">
        <v>0</v>
      </c>
      <c r="AJ842" s="14">
        <v>0</v>
      </c>
      <c r="AK842" s="14">
        <v>2.2393734847295623E-3</v>
      </c>
      <c r="AL842" s="11">
        <v>0</v>
      </c>
      <c r="AM842" s="12">
        <v>29213</v>
      </c>
      <c r="AN842" s="12">
        <f>Table1[[#This Row],[Column41]]+Table1[[#This Row],[Column42]]</f>
        <v>41501</v>
      </c>
      <c r="AO842" s="12">
        <v>0</v>
      </c>
      <c r="AP842" s="31">
        <v>41501</v>
      </c>
      <c r="AQ842" s="11">
        <v>1.1219064787015938</v>
      </c>
    </row>
    <row r="843" spans="1:43" x14ac:dyDescent="0.3">
      <c r="A843" s="28" t="s">
        <v>844</v>
      </c>
      <c r="B843" s="11">
        <v>381</v>
      </c>
      <c r="C843" s="12">
        <v>157961</v>
      </c>
      <c r="D843" s="12">
        <v>157961</v>
      </c>
      <c r="E843" s="12">
        <v>0</v>
      </c>
      <c r="F843" s="12">
        <v>0</v>
      </c>
      <c r="G843" s="12">
        <v>0</v>
      </c>
      <c r="H843" s="12">
        <v>157961</v>
      </c>
      <c r="I843" s="12">
        <v>0</v>
      </c>
      <c r="J843" s="12">
        <v>50689</v>
      </c>
      <c r="K843" s="12">
        <v>0</v>
      </c>
      <c r="L843" s="12">
        <f t="shared" si="13"/>
        <v>50689</v>
      </c>
      <c r="M843" s="12">
        <v>72193</v>
      </c>
      <c r="N843" s="11">
        <v>199450</v>
      </c>
      <c r="O843" s="11">
        <v>33352</v>
      </c>
      <c r="P843" s="11">
        <v>0</v>
      </c>
      <c r="Q843" s="11">
        <v>33352</v>
      </c>
      <c r="R843" s="11">
        <v>886</v>
      </c>
      <c r="S843" s="11">
        <v>0</v>
      </c>
      <c r="T843" s="11">
        <v>0</v>
      </c>
      <c r="U843" s="11">
        <v>305881</v>
      </c>
      <c r="V843" s="11">
        <v>0</v>
      </c>
      <c r="W843" s="11">
        <v>0</v>
      </c>
      <c r="X843" s="11">
        <v>34354</v>
      </c>
      <c r="Y843" s="11">
        <v>0</v>
      </c>
      <c r="Z843" s="11">
        <v>0</v>
      </c>
      <c r="AA843" s="11">
        <v>18237</v>
      </c>
      <c r="AB843" s="11">
        <v>13367424</v>
      </c>
      <c r="AC843" s="11">
        <v>14537600</v>
      </c>
      <c r="AD843" s="13">
        <v>0.45703053285304601</v>
      </c>
      <c r="AE843" s="13">
        <v>1.2626534397731086</v>
      </c>
      <c r="AF843" s="13">
        <v>0.21114072460923899</v>
      </c>
      <c r="AG843" s="13">
        <v>5.6089794316318588E-3</v>
      </c>
      <c r="AH843" s="13">
        <v>1.9364336766670254</v>
      </c>
      <c r="AI843" s="14">
        <v>0</v>
      </c>
      <c r="AJ843" s="14">
        <v>0</v>
      </c>
      <c r="AK843" s="14">
        <v>2.3631135813339203E-3</v>
      </c>
      <c r="AL843" s="11">
        <v>0</v>
      </c>
      <c r="AM843" s="12">
        <v>131413</v>
      </c>
      <c r="AN843" s="12">
        <f>Table1[[#This Row],[Column41]]+Table1[[#This Row],[Column42]]</f>
        <v>199450</v>
      </c>
      <c r="AO843" s="12">
        <v>0</v>
      </c>
      <c r="AP843" s="31">
        <v>199450</v>
      </c>
      <c r="AQ843" s="11">
        <v>0.32489364512676566</v>
      </c>
    </row>
    <row r="844" spans="1:43" x14ac:dyDescent="0.3">
      <c r="A844" s="28" t="s">
        <v>845</v>
      </c>
      <c r="B844" s="11">
        <v>75102</v>
      </c>
      <c r="C844" s="12">
        <v>122152404</v>
      </c>
      <c r="D844" s="12">
        <v>122152404</v>
      </c>
      <c r="E844" s="12">
        <v>0</v>
      </c>
      <c r="F844" s="12">
        <v>160481</v>
      </c>
      <c r="G844" s="12">
        <v>11058772</v>
      </c>
      <c r="H844" s="12">
        <v>110933151</v>
      </c>
      <c r="I844" s="12">
        <v>9510129</v>
      </c>
      <c r="J844" s="12">
        <v>29715577</v>
      </c>
      <c r="K844" s="12">
        <v>0</v>
      </c>
      <c r="L844" s="12">
        <f t="shared" si="13"/>
        <v>29715577</v>
      </c>
      <c r="M844" s="12">
        <v>30435198</v>
      </c>
      <c r="N844" s="11">
        <v>35829727</v>
      </c>
      <c r="O844" s="11">
        <v>34823287</v>
      </c>
      <c r="P844" s="11">
        <v>0</v>
      </c>
      <c r="Q844" s="11">
        <v>34823287</v>
      </c>
      <c r="R844" s="11">
        <v>5699340</v>
      </c>
      <c r="S844" s="11">
        <v>15427428</v>
      </c>
      <c r="T844" s="11">
        <v>0</v>
      </c>
      <c r="U844" s="11">
        <v>122372987</v>
      </c>
      <c r="V844" s="11">
        <v>342600</v>
      </c>
      <c r="W844" s="11">
        <v>615948</v>
      </c>
      <c r="X844" s="11">
        <v>29331663</v>
      </c>
      <c r="Y844" s="11">
        <v>0</v>
      </c>
      <c r="Z844" s="11">
        <v>0</v>
      </c>
      <c r="AA844" s="11">
        <v>10691070</v>
      </c>
      <c r="AB844" s="11">
        <v>10493489300</v>
      </c>
      <c r="AC844" s="11">
        <v>10555065100</v>
      </c>
      <c r="AD844" s="13">
        <v>0.27435620214195483</v>
      </c>
      <c r="AE844" s="13">
        <v>0.32298484877617872</v>
      </c>
      <c r="AF844" s="13">
        <v>0.31391235790282385</v>
      </c>
      <c r="AG844" s="13">
        <v>5.1376346462925229E-2</v>
      </c>
      <c r="AH844" s="13">
        <v>0.96262975528388262</v>
      </c>
      <c r="AI844" s="14">
        <v>3.245835025688283E-5</v>
      </c>
      <c r="AJ844" s="14">
        <v>5.8355679871647593E-5</v>
      </c>
      <c r="AK844" s="14">
        <v>2.778918246558233E-3</v>
      </c>
      <c r="AL844" s="11">
        <v>0</v>
      </c>
      <c r="AM844" s="12">
        <v>0</v>
      </c>
      <c r="AN844" s="12">
        <f>Table1[[#This Row],[Column41]]+Table1[[#This Row],[Column42]]</f>
        <v>38919507.476435766</v>
      </c>
      <c r="AO844" s="12">
        <v>3089780.4764357628</v>
      </c>
      <c r="AP844" s="31">
        <v>35829727</v>
      </c>
      <c r="AQ844" s="11">
        <v>0.10534003764150679</v>
      </c>
    </row>
    <row r="845" spans="1:43" x14ac:dyDescent="0.3">
      <c r="A845" s="28" t="s">
        <v>846</v>
      </c>
      <c r="B845" s="11">
        <v>384</v>
      </c>
      <c r="C845" s="12">
        <v>3998051</v>
      </c>
      <c r="D845" s="12">
        <v>3998051</v>
      </c>
      <c r="E845" s="12">
        <v>0</v>
      </c>
      <c r="F845" s="12">
        <v>0</v>
      </c>
      <c r="G845" s="12">
        <v>0</v>
      </c>
      <c r="H845" s="12">
        <v>3998051</v>
      </c>
      <c r="I845" s="12">
        <v>0</v>
      </c>
      <c r="J845" s="12">
        <v>8008</v>
      </c>
      <c r="K845" s="12">
        <v>603685</v>
      </c>
      <c r="L845" s="12">
        <f t="shared" si="13"/>
        <v>611693</v>
      </c>
      <c r="M845" s="12">
        <v>1527654</v>
      </c>
      <c r="N845" s="11">
        <v>401604</v>
      </c>
      <c r="O845" s="11">
        <v>836512</v>
      </c>
      <c r="P845" s="11">
        <v>0</v>
      </c>
      <c r="Q845" s="11">
        <v>836512</v>
      </c>
      <c r="R845" s="11">
        <v>369220</v>
      </c>
      <c r="S845" s="11">
        <v>0</v>
      </c>
      <c r="T845" s="11">
        <v>0</v>
      </c>
      <c r="U845" s="11">
        <v>3134990</v>
      </c>
      <c r="V845" s="11">
        <v>0</v>
      </c>
      <c r="W845" s="11">
        <v>0</v>
      </c>
      <c r="X845" s="11">
        <v>932859</v>
      </c>
      <c r="Y845" s="11">
        <v>0</v>
      </c>
      <c r="Z845" s="11">
        <v>104474</v>
      </c>
      <c r="AA845" s="11">
        <v>2881</v>
      </c>
      <c r="AB845" s="11">
        <v>337996210</v>
      </c>
      <c r="AC845" s="11">
        <v>287166300</v>
      </c>
      <c r="AD845" s="13">
        <v>0.38209967806813872</v>
      </c>
      <c r="AE845" s="13">
        <v>0.10044994423532866</v>
      </c>
      <c r="AF845" s="13">
        <v>0.20922994729181793</v>
      </c>
      <c r="AG845" s="13">
        <v>9.2349997536299563E-2</v>
      </c>
      <c r="AH845" s="13">
        <v>0.78412956713158488</v>
      </c>
      <c r="AI845" s="14">
        <v>0</v>
      </c>
      <c r="AJ845" s="14">
        <v>0</v>
      </c>
      <c r="AK845" s="14">
        <v>3.2484974734152301E-3</v>
      </c>
      <c r="AL845" s="11">
        <v>0</v>
      </c>
      <c r="AM845" s="12">
        <v>0</v>
      </c>
      <c r="AN845" s="12">
        <f>Table1[[#This Row],[Column41]]+Table1[[#This Row],[Column42]]</f>
        <v>401604</v>
      </c>
      <c r="AO845" s="12">
        <v>0</v>
      </c>
      <c r="AP845" s="31">
        <v>401604</v>
      </c>
      <c r="AQ845" s="11">
        <v>1.0242012690637872</v>
      </c>
    </row>
    <row r="846" spans="1:43" x14ac:dyDescent="0.3">
      <c r="A846" s="28" t="s">
        <v>847</v>
      </c>
      <c r="B846" s="11">
        <v>110</v>
      </c>
      <c r="C846" s="12">
        <v>47514</v>
      </c>
      <c r="D846" s="12">
        <v>47514</v>
      </c>
      <c r="E846" s="12">
        <v>0</v>
      </c>
      <c r="F846" s="12">
        <v>0</v>
      </c>
      <c r="G846" s="12">
        <v>0</v>
      </c>
      <c r="H846" s="12">
        <v>47514</v>
      </c>
      <c r="I846" s="12">
        <v>0</v>
      </c>
      <c r="J846" s="12">
        <v>16835</v>
      </c>
      <c r="K846" s="12">
        <v>0</v>
      </c>
      <c r="L846" s="12">
        <f t="shared" si="13"/>
        <v>16835</v>
      </c>
      <c r="M846" s="12">
        <v>16060</v>
      </c>
      <c r="N846" s="11">
        <v>49140</v>
      </c>
      <c r="O846" s="11">
        <v>5772</v>
      </c>
      <c r="P846" s="11">
        <v>0</v>
      </c>
      <c r="Q846" s="11">
        <v>5772</v>
      </c>
      <c r="R846" s="11">
        <v>73</v>
      </c>
      <c r="S846" s="11">
        <v>0</v>
      </c>
      <c r="T846" s="11">
        <v>0</v>
      </c>
      <c r="U846" s="11">
        <v>71045</v>
      </c>
      <c r="V846" s="11">
        <v>1252</v>
      </c>
      <c r="W846" s="11">
        <v>0</v>
      </c>
      <c r="X846" s="11">
        <v>6009</v>
      </c>
      <c r="Y846" s="11">
        <v>0</v>
      </c>
      <c r="Z846" s="11">
        <v>0</v>
      </c>
      <c r="AA846" s="11">
        <v>6057</v>
      </c>
      <c r="AB846" s="11">
        <v>4391665</v>
      </c>
      <c r="AC846" s="11">
        <v>3184200</v>
      </c>
      <c r="AD846" s="13">
        <v>0.33800564044281683</v>
      </c>
      <c r="AE846" s="13">
        <v>1.0342214926127036</v>
      </c>
      <c r="AF846" s="13">
        <v>0.12147998484657153</v>
      </c>
      <c r="AG846" s="13">
        <v>1.5363892747400766E-3</v>
      </c>
      <c r="AH846" s="13">
        <v>1.495243507176832</v>
      </c>
      <c r="AI846" s="14">
        <v>3.9319138245085108E-4</v>
      </c>
      <c r="AJ846" s="14">
        <v>0</v>
      </c>
      <c r="AK846" s="14">
        <v>1.8871302053891088E-3</v>
      </c>
      <c r="AL846" s="11">
        <v>0</v>
      </c>
      <c r="AM846" s="12">
        <v>28912</v>
      </c>
      <c r="AN846" s="12">
        <f>Table1[[#This Row],[Column41]]+Table1[[#This Row],[Column42]]</f>
        <v>49140</v>
      </c>
      <c r="AO846" s="12">
        <v>0</v>
      </c>
      <c r="AP846" s="31">
        <v>49140</v>
      </c>
      <c r="AQ846" s="11">
        <v>0.55545149186329146</v>
      </c>
    </row>
    <row r="847" spans="1:43" x14ac:dyDescent="0.3">
      <c r="A847" s="28" t="s">
        <v>848</v>
      </c>
      <c r="B847" s="11">
        <v>13947</v>
      </c>
      <c r="C847" s="12">
        <v>9198843</v>
      </c>
      <c r="D847" s="12">
        <v>9198843</v>
      </c>
      <c r="E847" s="12">
        <v>0</v>
      </c>
      <c r="F847" s="12">
        <v>261248</v>
      </c>
      <c r="G847" s="12">
        <v>0</v>
      </c>
      <c r="H847" s="12">
        <v>8937595</v>
      </c>
      <c r="I847" s="12">
        <v>0</v>
      </c>
      <c r="J847" s="12">
        <v>3660476</v>
      </c>
      <c r="K847" s="12">
        <v>10954</v>
      </c>
      <c r="L847" s="12">
        <f t="shared" si="13"/>
        <v>3671430</v>
      </c>
      <c r="M847" s="12">
        <v>3115449</v>
      </c>
      <c r="N847" s="11">
        <v>5052787</v>
      </c>
      <c r="O847" s="11">
        <v>2260632</v>
      </c>
      <c r="P847" s="11">
        <v>0</v>
      </c>
      <c r="Q847" s="11">
        <v>2260632</v>
      </c>
      <c r="R847" s="11">
        <v>357113</v>
      </c>
      <c r="S847" s="11">
        <v>0</v>
      </c>
      <c r="T847" s="11">
        <v>0</v>
      </c>
      <c r="U847" s="11">
        <v>11101302</v>
      </c>
      <c r="V847" s="11">
        <v>0</v>
      </c>
      <c r="W847" s="11">
        <v>0</v>
      </c>
      <c r="X847" s="11">
        <v>1642370</v>
      </c>
      <c r="Y847" s="11">
        <v>0</v>
      </c>
      <c r="Z847" s="11">
        <v>1896</v>
      </c>
      <c r="AA847" s="11">
        <v>1316967</v>
      </c>
      <c r="AB847" s="11">
        <v>720271602</v>
      </c>
      <c r="AC847" s="11">
        <v>757900200</v>
      </c>
      <c r="AD847" s="13">
        <v>0.34857800112893905</v>
      </c>
      <c r="AE847" s="13">
        <v>0.56534078798602982</v>
      </c>
      <c r="AF847" s="13">
        <v>0.25293515761231067</v>
      </c>
      <c r="AG847" s="13">
        <v>3.9956274590647711E-2</v>
      </c>
      <c r="AH847" s="13">
        <v>1.2068102213179273</v>
      </c>
      <c r="AI847" s="14">
        <v>0</v>
      </c>
      <c r="AJ847" s="14">
        <v>0</v>
      </c>
      <c r="AK847" s="14">
        <v>2.1670003517613532E-3</v>
      </c>
      <c r="AL847" s="11">
        <v>0</v>
      </c>
      <c r="AM847" s="12">
        <v>3520454</v>
      </c>
      <c r="AN847" s="12">
        <f>Table1[[#This Row],[Column41]]+Table1[[#This Row],[Column42]]</f>
        <v>5052787</v>
      </c>
      <c r="AO847" s="12">
        <v>0</v>
      </c>
      <c r="AP847" s="31">
        <v>5052787</v>
      </c>
      <c r="AQ847" s="11">
        <v>0.50511658772782397</v>
      </c>
    </row>
    <row r="848" spans="1:43" x14ac:dyDescent="0.3">
      <c r="A848" s="28" t="s">
        <v>849</v>
      </c>
      <c r="B848" s="11">
        <v>428</v>
      </c>
      <c r="C848" s="12">
        <v>368561</v>
      </c>
      <c r="D848" s="12">
        <v>368561</v>
      </c>
      <c r="E848" s="12">
        <v>0</v>
      </c>
      <c r="F848" s="12">
        <v>0</v>
      </c>
      <c r="G848" s="12">
        <v>0</v>
      </c>
      <c r="H848" s="12">
        <v>368561</v>
      </c>
      <c r="I848" s="12">
        <v>0</v>
      </c>
      <c r="J848" s="12">
        <v>114714</v>
      </c>
      <c r="K848" s="12">
        <v>220</v>
      </c>
      <c r="L848" s="12">
        <f t="shared" si="13"/>
        <v>114934</v>
      </c>
      <c r="M848" s="12">
        <v>302506</v>
      </c>
      <c r="N848" s="11">
        <v>175460</v>
      </c>
      <c r="O848" s="11">
        <v>87952</v>
      </c>
      <c r="P848" s="11">
        <v>0</v>
      </c>
      <c r="Q848" s="11">
        <v>87952</v>
      </c>
      <c r="R848" s="11">
        <v>649</v>
      </c>
      <c r="S848" s="11">
        <v>0</v>
      </c>
      <c r="T848" s="11">
        <v>0</v>
      </c>
      <c r="U848" s="11">
        <v>566566</v>
      </c>
      <c r="V848" s="11">
        <v>0</v>
      </c>
      <c r="W848" s="11">
        <v>0</v>
      </c>
      <c r="X848" s="11">
        <v>47862</v>
      </c>
      <c r="Y848" s="11">
        <v>0</v>
      </c>
      <c r="Z848" s="11">
        <v>38</v>
      </c>
      <c r="AA848" s="11">
        <v>41271</v>
      </c>
      <c r="AB848" s="11">
        <v>30716600</v>
      </c>
      <c r="AC848" s="11">
        <v>33044300</v>
      </c>
      <c r="AD848" s="13">
        <v>0.82077593668347981</v>
      </c>
      <c r="AE848" s="13">
        <v>0.47606773369944189</v>
      </c>
      <c r="AF848" s="13">
        <v>0.23863620947414405</v>
      </c>
      <c r="AG848" s="13">
        <v>1.7609025371648113E-3</v>
      </c>
      <c r="AH848" s="13">
        <v>1.5372407823942305</v>
      </c>
      <c r="AI848" s="14">
        <v>0</v>
      </c>
      <c r="AJ848" s="14">
        <v>0</v>
      </c>
      <c r="AK848" s="14">
        <v>1.4484192432582927E-3</v>
      </c>
      <c r="AL848" s="11">
        <v>0</v>
      </c>
      <c r="AM848" s="12">
        <v>59556</v>
      </c>
      <c r="AN848" s="12">
        <f>Table1[[#This Row],[Column41]]+Table1[[#This Row],[Column42]]</f>
        <v>175460</v>
      </c>
      <c r="AO848" s="12">
        <v>0</v>
      </c>
      <c r="AP848" s="31">
        <v>175460</v>
      </c>
      <c r="AQ848" s="11">
        <v>0.49015011640041745</v>
      </c>
    </row>
    <row r="849" spans="1:48" x14ac:dyDescent="0.3">
      <c r="A849" s="28" t="s">
        <v>850</v>
      </c>
      <c r="B849" s="11">
        <v>168</v>
      </c>
      <c r="C849" s="12">
        <v>65390</v>
      </c>
      <c r="D849" s="12">
        <v>65390</v>
      </c>
      <c r="E849" s="12">
        <v>0</v>
      </c>
      <c r="F849" s="12">
        <v>0</v>
      </c>
      <c r="G849" s="12">
        <v>0</v>
      </c>
      <c r="H849" s="12">
        <v>65390</v>
      </c>
      <c r="I849" s="12">
        <v>0</v>
      </c>
      <c r="J849" s="12">
        <v>11486</v>
      </c>
      <c r="K849" s="12">
        <v>449</v>
      </c>
      <c r="L849" s="12">
        <f t="shared" si="13"/>
        <v>11935</v>
      </c>
      <c r="M849" s="12">
        <v>54011</v>
      </c>
      <c r="N849" s="11">
        <v>30529</v>
      </c>
      <c r="O849" s="11">
        <v>14253</v>
      </c>
      <c r="P849" s="11">
        <v>0</v>
      </c>
      <c r="Q849" s="11">
        <v>14253</v>
      </c>
      <c r="R849" s="11">
        <v>1955</v>
      </c>
      <c r="S849" s="11">
        <v>0</v>
      </c>
      <c r="T849" s="11">
        <v>0</v>
      </c>
      <c r="U849" s="11">
        <v>100748</v>
      </c>
      <c r="V849" s="11">
        <v>0</v>
      </c>
      <c r="W849" s="11">
        <v>0</v>
      </c>
      <c r="X849" s="11">
        <v>7557</v>
      </c>
      <c r="Y849" s="11">
        <v>0</v>
      </c>
      <c r="Z849" s="11">
        <v>78</v>
      </c>
      <c r="AA849" s="11">
        <v>4132</v>
      </c>
      <c r="AB849" s="11">
        <v>5785883</v>
      </c>
      <c r="AC849" s="11">
        <v>5988700</v>
      </c>
      <c r="AD849" s="13">
        <v>0.82598256614161192</v>
      </c>
      <c r="AE849" s="13">
        <v>0.46687566906254779</v>
      </c>
      <c r="AF849" s="13">
        <v>0.21796910842636488</v>
      </c>
      <c r="AG849" s="13">
        <v>2.9897537849824133E-2</v>
      </c>
      <c r="AH849" s="13">
        <v>1.5407248814803487</v>
      </c>
      <c r="AI849" s="14">
        <v>0</v>
      </c>
      <c r="AJ849" s="14">
        <v>0</v>
      </c>
      <c r="AK849" s="14">
        <v>1.2618765341392956E-3</v>
      </c>
      <c r="AL849" s="11">
        <v>0</v>
      </c>
      <c r="AM849" s="12">
        <v>15042</v>
      </c>
      <c r="AN849" s="12">
        <f>Table1[[#This Row],[Column41]]+Table1[[#This Row],[Column42]]</f>
        <v>30529</v>
      </c>
      <c r="AO849" s="12">
        <v>0</v>
      </c>
      <c r="AP849" s="31">
        <v>30529</v>
      </c>
      <c r="AQ849" s="11">
        <v>0.7507427601292892</v>
      </c>
    </row>
    <row r="850" spans="1:48" x14ac:dyDescent="0.3">
      <c r="A850" s="28" t="s">
        <v>851</v>
      </c>
      <c r="B850" s="11">
        <v>432</v>
      </c>
      <c r="C850" s="12">
        <v>246250</v>
      </c>
      <c r="D850" s="12">
        <v>246250</v>
      </c>
      <c r="E850" s="12">
        <v>0</v>
      </c>
      <c r="F850" s="12">
        <v>0</v>
      </c>
      <c r="G850" s="12">
        <v>0</v>
      </c>
      <c r="H850" s="12">
        <v>246250</v>
      </c>
      <c r="I850" s="12">
        <v>0</v>
      </c>
      <c r="J850" s="12">
        <v>42056</v>
      </c>
      <c r="K850" s="12">
        <v>0</v>
      </c>
      <c r="L850" s="12">
        <f t="shared" si="13"/>
        <v>42056</v>
      </c>
      <c r="M850" s="12">
        <v>78558</v>
      </c>
      <c r="N850" s="11">
        <v>196439</v>
      </c>
      <c r="O850" s="11">
        <v>49878</v>
      </c>
      <c r="P850" s="11">
        <v>0</v>
      </c>
      <c r="Q850" s="11">
        <v>49878</v>
      </c>
      <c r="R850" s="11">
        <v>0</v>
      </c>
      <c r="S850" s="11">
        <v>0</v>
      </c>
      <c r="T850" s="11">
        <v>0</v>
      </c>
      <c r="U850" s="11">
        <v>324875</v>
      </c>
      <c r="V850" s="11">
        <v>0</v>
      </c>
      <c r="W850" s="11">
        <v>0</v>
      </c>
      <c r="X850" s="11">
        <v>55400</v>
      </c>
      <c r="Y850" s="11">
        <v>0</v>
      </c>
      <c r="Z850" s="11">
        <v>0</v>
      </c>
      <c r="AA850" s="11">
        <v>15131</v>
      </c>
      <c r="AB850" s="11">
        <v>22504900</v>
      </c>
      <c r="AC850" s="11">
        <v>23918625</v>
      </c>
      <c r="AD850" s="13">
        <v>0.31901725888324872</v>
      </c>
      <c r="AE850" s="13">
        <v>0.79772182741116748</v>
      </c>
      <c r="AF850" s="13">
        <v>0.20255025380710659</v>
      </c>
      <c r="AG850" s="13">
        <v>0</v>
      </c>
      <c r="AH850" s="13">
        <v>1.3192893401015229</v>
      </c>
      <c r="AI850" s="14">
        <v>0</v>
      </c>
      <c r="AJ850" s="14">
        <v>0</v>
      </c>
      <c r="AK850" s="14">
        <v>2.3161866537060555E-3</v>
      </c>
      <c r="AL850" s="11">
        <v>0</v>
      </c>
      <c r="AM850" s="12">
        <v>136652</v>
      </c>
      <c r="AN850" s="12">
        <f>Table1[[#This Row],[Column41]]+Table1[[#This Row],[Column42]]</f>
        <v>196439</v>
      </c>
      <c r="AO850" s="12">
        <v>0</v>
      </c>
      <c r="AP850" s="31">
        <v>196439</v>
      </c>
      <c r="AQ850" s="11">
        <v>0.43578904207587632</v>
      </c>
    </row>
    <row r="851" spans="1:48" x14ac:dyDescent="0.3">
      <c r="A851" s="28" t="s">
        <v>852</v>
      </c>
      <c r="B851" s="11">
        <v>8032</v>
      </c>
      <c r="C851" s="12">
        <v>10268243</v>
      </c>
      <c r="D851" s="12">
        <v>10268243</v>
      </c>
      <c r="E851" s="12">
        <v>0</v>
      </c>
      <c r="F851" s="12">
        <v>25268</v>
      </c>
      <c r="G851" s="12">
        <v>0</v>
      </c>
      <c r="H851" s="12">
        <v>10242975</v>
      </c>
      <c r="I851" s="12">
        <v>0</v>
      </c>
      <c r="J851" s="12">
        <v>2521244</v>
      </c>
      <c r="K851" s="12">
        <v>27514</v>
      </c>
      <c r="L851" s="12">
        <f t="shared" si="13"/>
        <v>2548758</v>
      </c>
      <c r="M851" s="12">
        <v>6533680</v>
      </c>
      <c r="N851" s="11">
        <v>4451309</v>
      </c>
      <c r="O851" s="11">
        <v>2568685</v>
      </c>
      <c r="P851" s="11">
        <v>0</v>
      </c>
      <c r="Q851" s="11">
        <v>2568685</v>
      </c>
      <c r="R851" s="11">
        <v>330850</v>
      </c>
      <c r="S851" s="11">
        <v>0</v>
      </c>
      <c r="T851" s="11">
        <v>0</v>
      </c>
      <c r="U851" s="11">
        <v>13918185</v>
      </c>
      <c r="V851" s="11">
        <v>0</v>
      </c>
      <c r="W851" s="11">
        <v>0</v>
      </c>
      <c r="X851" s="11">
        <v>1475577</v>
      </c>
      <c r="Y851" s="11">
        <v>0</v>
      </c>
      <c r="Z851" s="11">
        <v>4761</v>
      </c>
      <c r="AA851" s="11">
        <v>907092</v>
      </c>
      <c r="AB851" s="11">
        <v>892408700</v>
      </c>
      <c r="AC851" s="11">
        <v>899665900</v>
      </c>
      <c r="AD851" s="13">
        <v>0.63786936900656299</v>
      </c>
      <c r="AE851" s="13">
        <v>0.43457188951452091</v>
      </c>
      <c r="AF851" s="13">
        <v>0.25077528745310812</v>
      </c>
      <c r="AG851" s="13">
        <v>3.2300186225193366E-2</v>
      </c>
      <c r="AH851" s="13">
        <v>1.3555167321993853</v>
      </c>
      <c r="AI851" s="14">
        <v>0</v>
      </c>
      <c r="AJ851" s="14">
        <v>0</v>
      </c>
      <c r="AK851" s="14">
        <v>1.6401388559908739E-3</v>
      </c>
      <c r="AL851" s="11">
        <v>0</v>
      </c>
      <c r="AM851" s="12">
        <v>302393</v>
      </c>
      <c r="AN851" s="12">
        <f>Table1[[#This Row],[Column41]]+Table1[[#This Row],[Column42]]</f>
        <v>4451309</v>
      </c>
      <c r="AO851" s="12">
        <v>0</v>
      </c>
      <c r="AP851" s="31">
        <v>4451309</v>
      </c>
      <c r="AQ851" s="11">
        <v>0.2274726274604956</v>
      </c>
    </row>
    <row r="852" spans="1:48" x14ac:dyDescent="0.3">
      <c r="A852" s="28" t="s">
        <v>853</v>
      </c>
      <c r="B852" s="11">
        <v>78</v>
      </c>
      <c r="C852" s="12">
        <v>71176</v>
      </c>
      <c r="D852" s="12">
        <v>71176</v>
      </c>
      <c r="E852" s="12">
        <v>2250</v>
      </c>
      <c r="F852" s="12">
        <v>0</v>
      </c>
      <c r="G852" s="12">
        <v>0</v>
      </c>
      <c r="H852" s="12">
        <v>68926</v>
      </c>
      <c r="I852" s="12">
        <v>0</v>
      </c>
      <c r="J852" s="12">
        <v>56672</v>
      </c>
      <c r="K852" s="12">
        <v>0</v>
      </c>
      <c r="L852" s="12">
        <f t="shared" si="13"/>
        <v>56672</v>
      </c>
      <c r="M852" s="12">
        <v>44099</v>
      </c>
      <c r="N852" s="11">
        <v>14999</v>
      </c>
      <c r="O852" s="11">
        <v>14378</v>
      </c>
      <c r="P852" s="11">
        <v>0</v>
      </c>
      <c r="Q852" s="11">
        <v>14378</v>
      </c>
      <c r="R852" s="11">
        <v>369</v>
      </c>
      <c r="S852" s="11">
        <v>0</v>
      </c>
      <c r="T852" s="11">
        <v>2411</v>
      </c>
      <c r="U852" s="11">
        <v>76255</v>
      </c>
      <c r="V852" s="11">
        <v>0</v>
      </c>
      <c r="W852" s="11">
        <v>0</v>
      </c>
      <c r="X852" s="11">
        <v>6861</v>
      </c>
      <c r="Y852" s="11">
        <v>0</v>
      </c>
      <c r="Z852" s="11">
        <v>0</v>
      </c>
      <c r="AA852" s="11">
        <v>20389</v>
      </c>
      <c r="AB852" s="11">
        <v>4283737</v>
      </c>
      <c r="AC852" s="11">
        <v>4542600</v>
      </c>
      <c r="AD852" s="13">
        <v>0.63980210660708581</v>
      </c>
      <c r="AE852" s="13">
        <v>0.21761019063923628</v>
      </c>
      <c r="AF852" s="13">
        <v>0.20860052810260279</v>
      </c>
      <c r="AG852" s="13">
        <v>5.3535675942314948E-3</v>
      </c>
      <c r="AH852" s="13">
        <v>1.0713663929431565</v>
      </c>
      <c r="AI852" s="14">
        <v>0</v>
      </c>
      <c r="AJ852" s="14">
        <v>0</v>
      </c>
      <c r="AK852" s="14">
        <v>1.510368511425175E-3</v>
      </c>
      <c r="AL852" s="11">
        <v>0</v>
      </c>
      <c r="AM852" s="12">
        <v>5332</v>
      </c>
      <c r="AN852" s="12">
        <f>Table1[[#This Row],[Column41]]+Table1[[#This Row],[Column42]]</f>
        <v>14999</v>
      </c>
      <c r="AO852" s="12">
        <v>0</v>
      </c>
      <c r="AP852" s="31">
        <v>14999</v>
      </c>
      <c r="AQ852" s="11">
        <v>0.41154747669622627</v>
      </c>
    </row>
    <row r="853" spans="1:48" x14ac:dyDescent="0.3">
      <c r="A853" s="28" t="s">
        <v>854</v>
      </c>
      <c r="B853" s="11">
        <v>6189</v>
      </c>
      <c r="C853" s="12">
        <v>4721601</v>
      </c>
      <c r="D853" s="12">
        <v>4721601</v>
      </c>
      <c r="E853" s="12">
        <v>0</v>
      </c>
      <c r="F853" s="12">
        <v>124028</v>
      </c>
      <c r="G853" s="12">
        <v>0</v>
      </c>
      <c r="H853" s="12">
        <v>4597573</v>
      </c>
      <c r="I853" s="12">
        <v>0</v>
      </c>
      <c r="J853" s="12">
        <v>629526</v>
      </c>
      <c r="K853" s="12">
        <v>24901</v>
      </c>
      <c r="L853" s="12">
        <f t="shared" si="13"/>
        <v>654427</v>
      </c>
      <c r="M853" s="12">
        <v>2105490</v>
      </c>
      <c r="N853" s="11">
        <v>1909852</v>
      </c>
      <c r="O853" s="11">
        <v>1455082</v>
      </c>
      <c r="P853" s="11">
        <v>0</v>
      </c>
      <c r="Q853" s="11">
        <v>1455082</v>
      </c>
      <c r="R853" s="11">
        <v>50022</v>
      </c>
      <c r="S853" s="11">
        <v>0</v>
      </c>
      <c r="T853" s="11">
        <v>0</v>
      </c>
      <c r="U853" s="11">
        <v>5669476</v>
      </c>
      <c r="V853" s="11">
        <v>0</v>
      </c>
      <c r="W853" s="11">
        <v>0</v>
      </c>
      <c r="X853" s="11">
        <v>1408354</v>
      </c>
      <c r="Y853" s="11">
        <v>0</v>
      </c>
      <c r="Z853" s="11">
        <v>4310</v>
      </c>
      <c r="AA853" s="11">
        <v>226490</v>
      </c>
      <c r="AB853" s="11">
        <v>435286666</v>
      </c>
      <c r="AC853" s="11">
        <v>460279671</v>
      </c>
      <c r="AD853" s="13">
        <v>0.45795683940200621</v>
      </c>
      <c r="AE853" s="13">
        <v>0.41540438835881455</v>
      </c>
      <c r="AF853" s="13">
        <v>0.3164891563440102</v>
      </c>
      <c r="AG853" s="13">
        <v>1.0880088255259894E-2</v>
      </c>
      <c r="AH853" s="13">
        <v>1.2007304723600909</v>
      </c>
      <c r="AI853" s="14">
        <v>0</v>
      </c>
      <c r="AJ853" s="14">
        <v>0</v>
      </c>
      <c r="AK853" s="14">
        <v>3.0597788447624054E-3</v>
      </c>
      <c r="AL853" s="11">
        <v>0</v>
      </c>
      <c r="AM853" s="12">
        <v>652016</v>
      </c>
      <c r="AN853" s="12">
        <f>Table1[[#This Row],[Column41]]+Table1[[#This Row],[Column42]]</f>
        <v>1909852</v>
      </c>
      <c r="AO853" s="12">
        <v>0</v>
      </c>
      <c r="AP853" s="31">
        <v>1909852</v>
      </c>
      <c r="AQ853" s="11">
        <v>0.72460594981240767</v>
      </c>
    </row>
    <row r="854" spans="1:48" x14ac:dyDescent="0.3">
      <c r="A854" s="28" t="s">
        <v>855</v>
      </c>
      <c r="B854" s="11">
        <v>155</v>
      </c>
      <c r="C854" s="12">
        <v>151509</v>
      </c>
      <c r="D854" s="12">
        <v>151509</v>
      </c>
      <c r="E854" s="12">
        <v>0</v>
      </c>
      <c r="F854" s="12">
        <v>54696</v>
      </c>
      <c r="G854" s="12">
        <v>0</v>
      </c>
      <c r="H854" s="12">
        <v>96813</v>
      </c>
      <c r="I854" s="12">
        <v>0</v>
      </c>
      <c r="J854" s="12">
        <v>9428</v>
      </c>
      <c r="K854" s="12">
        <v>1292</v>
      </c>
      <c r="L854" s="12">
        <f t="shared" si="13"/>
        <v>10720</v>
      </c>
      <c r="M854" s="12">
        <v>48852</v>
      </c>
      <c r="N854" s="11">
        <v>70904</v>
      </c>
      <c r="O854" s="11">
        <v>20464</v>
      </c>
      <c r="P854" s="11">
        <v>0</v>
      </c>
      <c r="Q854" s="11">
        <v>20464</v>
      </c>
      <c r="R854" s="11">
        <v>348</v>
      </c>
      <c r="S854" s="11">
        <v>0</v>
      </c>
      <c r="T854" s="11">
        <v>0</v>
      </c>
      <c r="U854" s="11">
        <v>219993</v>
      </c>
      <c r="V854" s="11">
        <v>0</v>
      </c>
      <c r="W854" s="11">
        <v>0</v>
      </c>
      <c r="X854" s="11">
        <v>30070</v>
      </c>
      <c r="Y854" s="11">
        <v>0</v>
      </c>
      <c r="Z854" s="11">
        <v>224</v>
      </c>
      <c r="AA854" s="11">
        <v>3392</v>
      </c>
      <c r="AB854" s="11">
        <v>13913900</v>
      </c>
      <c r="AC854" s="11">
        <v>14659900</v>
      </c>
      <c r="AD854" s="13">
        <v>0.50460165473645069</v>
      </c>
      <c r="AE854" s="13">
        <v>0.73238098189292755</v>
      </c>
      <c r="AF854" s="13">
        <v>0.21137657132823071</v>
      </c>
      <c r="AG854" s="13">
        <v>3.5945585820086143E-3</v>
      </c>
      <c r="AH854" s="13">
        <v>1.4519537665396176</v>
      </c>
      <c r="AI854" s="14">
        <v>0</v>
      </c>
      <c r="AJ854" s="14">
        <v>0</v>
      </c>
      <c r="AK854" s="14">
        <v>2.0511736096426305E-3</v>
      </c>
      <c r="AL854" s="11">
        <v>0</v>
      </c>
      <c r="AM854" s="12">
        <v>40208</v>
      </c>
      <c r="AN854" s="12">
        <f>Table1[[#This Row],[Column41]]+Table1[[#This Row],[Column42]]</f>
        <v>70904</v>
      </c>
      <c r="AO854" s="12">
        <v>0</v>
      </c>
      <c r="AP854" s="31">
        <v>70904</v>
      </c>
      <c r="AQ854" s="11">
        <v>0.5748751935605253</v>
      </c>
    </row>
    <row r="855" spans="1:48" x14ac:dyDescent="0.3">
      <c r="A855" s="28" t="s">
        <v>856</v>
      </c>
      <c r="B855" s="11">
        <v>3726</v>
      </c>
      <c r="C855" s="12">
        <v>3859445</v>
      </c>
      <c r="D855" s="12">
        <v>3859445</v>
      </c>
      <c r="E855" s="12">
        <v>0</v>
      </c>
      <c r="F855" s="12">
        <v>17338</v>
      </c>
      <c r="G855" s="12">
        <v>0</v>
      </c>
      <c r="H855" s="12">
        <v>3842107</v>
      </c>
      <c r="I855" s="12">
        <v>0</v>
      </c>
      <c r="J855" s="12">
        <v>902763</v>
      </c>
      <c r="K855" s="12">
        <v>4874</v>
      </c>
      <c r="L855" s="12">
        <f t="shared" si="13"/>
        <v>907637</v>
      </c>
      <c r="M855" s="12">
        <v>1687733</v>
      </c>
      <c r="N855" s="11">
        <v>2082187</v>
      </c>
      <c r="O855" s="11">
        <v>1322721</v>
      </c>
      <c r="P855" s="11">
        <v>0</v>
      </c>
      <c r="Q855" s="11">
        <v>1322721</v>
      </c>
      <c r="R855" s="11">
        <v>30276</v>
      </c>
      <c r="S855" s="11">
        <v>0</v>
      </c>
      <c r="T855" s="11">
        <v>0</v>
      </c>
      <c r="U855" s="11">
        <v>5146046</v>
      </c>
      <c r="V855" s="11">
        <v>0</v>
      </c>
      <c r="W855" s="11">
        <v>0</v>
      </c>
      <c r="X855" s="11">
        <v>1098417</v>
      </c>
      <c r="Y855" s="11">
        <v>0</v>
      </c>
      <c r="Z855" s="11">
        <v>843</v>
      </c>
      <c r="AA855" s="11">
        <v>324796</v>
      </c>
      <c r="AB855" s="11">
        <v>334454600</v>
      </c>
      <c r="AC855" s="11">
        <v>351122625</v>
      </c>
      <c r="AD855" s="13">
        <v>0.43927277402737613</v>
      </c>
      <c r="AE855" s="13">
        <v>0.54193883720573111</v>
      </c>
      <c r="AF855" s="13">
        <v>0.34426969368630284</v>
      </c>
      <c r="AG855" s="13">
        <v>7.8800512323056078E-3</v>
      </c>
      <c r="AH855" s="13">
        <v>1.3333613561517157</v>
      </c>
      <c r="AI855" s="14">
        <v>0</v>
      </c>
      <c r="AJ855" s="14">
        <v>0</v>
      </c>
      <c r="AK855" s="14">
        <v>3.128300262621926E-3</v>
      </c>
      <c r="AL855" s="11">
        <v>0</v>
      </c>
      <c r="AM855" s="12">
        <v>669654</v>
      </c>
      <c r="AN855" s="12">
        <f>Table1[[#This Row],[Column41]]+Table1[[#This Row],[Column42]]</f>
        <v>2082187</v>
      </c>
      <c r="AO855" s="12">
        <v>0</v>
      </c>
      <c r="AP855" s="31">
        <v>2082187</v>
      </c>
      <c r="AV855" s="15"/>
    </row>
    <row r="856" spans="1:48" s="23" customFormat="1" ht="57" hidden="1" customHeight="1" x14ac:dyDescent="0.3">
      <c r="A856" s="29" t="s">
        <v>920</v>
      </c>
      <c r="B856" s="11"/>
      <c r="C856" s="12"/>
      <c r="D856" s="12"/>
      <c r="E856" s="12"/>
      <c r="F856" s="12"/>
      <c r="G856" s="12"/>
      <c r="H856" s="12"/>
      <c r="I856" s="12"/>
      <c r="J856" s="12"/>
      <c r="K856" s="12"/>
      <c r="L856" s="22"/>
      <c r="M856" s="12"/>
      <c r="N856" s="11"/>
      <c r="O856" s="11"/>
      <c r="P856" s="11"/>
      <c r="Q856" s="11"/>
      <c r="R856" s="11"/>
      <c r="S856" s="11"/>
      <c r="T856" s="11"/>
      <c r="U856" s="11"/>
      <c r="V856" s="11"/>
      <c r="W856" s="11"/>
      <c r="X856" s="11"/>
      <c r="Y856" s="11"/>
      <c r="Z856" s="11"/>
      <c r="AA856" s="11"/>
      <c r="AB856" s="11"/>
      <c r="AC856" s="11"/>
      <c r="AD856" s="13"/>
      <c r="AE856" s="13"/>
      <c r="AF856" s="13"/>
      <c r="AG856" s="13"/>
      <c r="AH856" s="13"/>
      <c r="AI856" s="14"/>
      <c r="AJ856" s="14"/>
      <c r="AK856" s="14"/>
      <c r="AL856" s="11"/>
      <c r="AM856" s="12"/>
      <c r="AN856" s="12"/>
      <c r="AO856" s="12"/>
      <c r="AP856" s="31"/>
    </row>
    <row r="857" spans="1:48" s="23" customFormat="1" ht="57" customHeight="1" x14ac:dyDescent="0.3">
      <c r="A857" s="29" t="s">
        <v>920</v>
      </c>
      <c r="B857" s="11"/>
      <c r="C857" s="12"/>
      <c r="D857" s="12"/>
      <c r="E857" s="12"/>
      <c r="F857" s="12"/>
      <c r="G857" s="12"/>
      <c r="H857" s="12"/>
      <c r="I857" s="12"/>
      <c r="J857" s="12"/>
      <c r="K857" s="12"/>
      <c r="L857" s="12"/>
      <c r="M857" s="12"/>
      <c r="N857" s="11"/>
      <c r="O857" s="11"/>
      <c r="P857" s="11"/>
      <c r="Q857" s="11"/>
      <c r="R857" s="11"/>
      <c r="S857" s="11"/>
      <c r="T857" s="11"/>
      <c r="U857" s="11"/>
      <c r="V857" s="11"/>
      <c r="W857" s="11"/>
      <c r="X857" s="11"/>
      <c r="Y857" s="11"/>
      <c r="Z857" s="11"/>
      <c r="AA857" s="11"/>
      <c r="AB857" s="11"/>
      <c r="AC857" s="11"/>
      <c r="AD857" s="13"/>
      <c r="AE857" s="13"/>
      <c r="AF857" s="13"/>
      <c r="AG857" s="13"/>
      <c r="AH857" s="13"/>
      <c r="AI857" s="14"/>
      <c r="AJ857" s="14"/>
      <c r="AK857" s="14"/>
      <c r="AL857" s="24"/>
      <c r="AM857" s="12"/>
      <c r="AN857" s="12"/>
      <c r="AO857" s="12"/>
      <c r="AP857" s="31"/>
    </row>
    <row r="858" spans="1:48" x14ac:dyDescent="0.3">
      <c r="A858" s="28" t="s">
        <v>883</v>
      </c>
      <c r="C858" s="12">
        <v>7681141</v>
      </c>
      <c r="D858" s="12">
        <v>7681141</v>
      </c>
      <c r="E858" s="12">
        <v>0</v>
      </c>
      <c r="F858" s="12">
        <v>0</v>
      </c>
      <c r="G858" s="12">
        <v>124758</v>
      </c>
      <c r="H858" s="12">
        <v>7556383</v>
      </c>
      <c r="I858" s="12">
        <v>183100</v>
      </c>
      <c r="J858" s="12">
        <v>502919</v>
      </c>
      <c r="K858" s="12">
        <v>294330</v>
      </c>
      <c r="L858" s="12">
        <f>J858+K858</f>
        <v>797249</v>
      </c>
      <c r="M858" s="11">
        <v>2073155</v>
      </c>
      <c r="N858" s="11">
        <v>870365</v>
      </c>
      <c r="O858" s="11">
        <v>1382227</v>
      </c>
      <c r="P858" s="11">
        <v>0</v>
      </c>
      <c r="Q858" s="11">
        <f>O858+P858</f>
        <v>1382227</v>
      </c>
      <c r="R858" s="11">
        <v>481145</v>
      </c>
      <c r="S858" s="11">
        <v>174042</v>
      </c>
      <c r="V858" s="11">
        <v>20567</v>
      </c>
      <c r="W858" s="11">
        <v>0</v>
      </c>
      <c r="X858" s="11">
        <v>1055054</v>
      </c>
      <c r="Y858" s="11">
        <v>0</v>
      </c>
      <c r="AB858" s="11">
        <v>727257300</v>
      </c>
      <c r="AC858" s="11">
        <v>633637500</v>
      </c>
      <c r="AD858" s="13">
        <f t="shared" ref="AD858:AD868" si="14">M858/H858</f>
        <v>0.27435811551637868</v>
      </c>
      <c r="AE858" s="13">
        <f t="shared" ref="AE858:AE868" si="15">N858/H858</f>
        <v>0.11518275344169293</v>
      </c>
      <c r="AF858" s="13">
        <f t="shared" ref="AF858:AF868" si="16">Q858/H858</f>
        <v>0.18292177619900951</v>
      </c>
      <c r="AG858" s="13">
        <f t="shared" ref="AG858:AG868" si="17">R858/H858</f>
        <v>6.367398264487123E-2</v>
      </c>
      <c r="AH858" s="13">
        <f>SUM(AD858:AG858)</f>
        <v>0.63613662780195235</v>
      </c>
      <c r="AI858" s="14">
        <f t="shared" ref="AI858:AI868" si="18">V858/AC858</f>
        <v>3.2458621846087074E-5</v>
      </c>
      <c r="AJ858" s="14">
        <f t="shared" ref="AJ858:AJ868" si="19">W858/AC858</f>
        <v>0</v>
      </c>
      <c r="AK858" s="14">
        <f t="shared" ref="AK858:AK868" si="20">Y858/AC858</f>
        <v>0</v>
      </c>
      <c r="AL858" s="24">
        <f t="shared" ref="AL858:AL868" si="21">AM858+N858</f>
        <v>870365</v>
      </c>
      <c r="AM858" s="12">
        <v>0</v>
      </c>
      <c r="AN858" s="12">
        <v>891961.45468823786</v>
      </c>
      <c r="AO858" s="25">
        <v>21596.454688237834</v>
      </c>
      <c r="AP858" s="31">
        <v>870365</v>
      </c>
    </row>
    <row r="859" spans="1:48" x14ac:dyDescent="0.3">
      <c r="A859" s="28" t="s">
        <v>882</v>
      </c>
      <c r="C859" s="12">
        <v>996063</v>
      </c>
      <c r="D859" s="12">
        <v>996063</v>
      </c>
      <c r="E859" s="12">
        <v>0</v>
      </c>
      <c r="F859" s="12">
        <v>0</v>
      </c>
      <c r="G859" s="12">
        <v>0</v>
      </c>
      <c r="H859" s="12">
        <v>996063</v>
      </c>
      <c r="I859" s="12">
        <v>0</v>
      </c>
      <c r="J859" s="12">
        <v>157258</v>
      </c>
      <c r="K859" s="12">
        <v>231</v>
      </c>
      <c r="L859" s="12">
        <f t="shared" ref="L859:L868" si="22">J859+K859</f>
        <v>157489</v>
      </c>
      <c r="M859" s="11">
        <v>646532</v>
      </c>
      <c r="N859" s="11">
        <v>158006</v>
      </c>
      <c r="O859" s="11">
        <v>267893</v>
      </c>
      <c r="P859" s="11">
        <v>0</v>
      </c>
      <c r="Q859" s="11">
        <f t="shared" ref="Q859:Q868" si="23">O859+P859</f>
        <v>267893</v>
      </c>
      <c r="R859" s="11">
        <v>19831</v>
      </c>
      <c r="S859" s="11">
        <v>0</v>
      </c>
      <c r="V859" s="11">
        <v>0</v>
      </c>
      <c r="W859" s="11">
        <v>0</v>
      </c>
      <c r="X859" s="11">
        <v>130653</v>
      </c>
      <c r="Y859" s="11">
        <v>0</v>
      </c>
      <c r="AB859" s="11">
        <v>101066100</v>
      </c>
      <c r="AC859" s="11">
        <v>55939200</v>
      </c>
      <c r="AD859" s="13">
        <f t="shared" si="14"/>
        <v>0.64908745731946671</v>
      </c>
      <c r="AE859" s="13">
        <f t="shared" si="15"/>
        <v>0.1586305283902725</v>
      </c>
      <c r="AF859" s="13">
        <f t="shared" si="16"/>
        <v>0.26895186348654654</v>
      </c>
      <c r="AG859" s="13">
        <f t="shared" si="17"/>
        <v>1.9909383241823057E-2</v>
      </c>
      <c r="AH859" s="13">
        <f t="shared" ref="AH859:AH868" si="24">SUM(AD859:AG859)</f>
        <v>1.0965792324381087</v>
      </c>
      <c r="AI859" s="14">
        <f t="shared" si="18"/>
        <v>0</v>
      </c>
      <c r="AJ859" s="14">
        <f t="shared" si="19"/>
        <v>0</v>
      </c>
      <c r="AK859" s="14">
        <f t="shared" si="20"/>
        <v>0</v>
      </c>
      <c r="AL859" s="24">
        <f t="shared" si="21"/>
        <v>158006</v>
      </c>
      <c r="AM859" s="12">
        <v>0</v>
      </c>
      <c r="AN859" s="12">
        <v>158006</v>
      </c>
      <c r="AO859" s="25">
        <v>0</v>
      </c>
      <c r="AP859" s="31">
        <v>158006</v>
      </c>
    </row>
    <row r="860" spans="1:48" x14ac:dyDescent="0.3">
      <c r="A860" s="28" t="s">
        <v>884</v>
      </c>
      <c r="C860" s="12">
        <v>1426016</v>
      </c>
      <c r="D860" s="12">
        <v>1426016</v>
      </c>
      <c r="E860" s="12">
        <v>0</v>
      </c>
      <c r="F860" s="12">
        <v>0</v>
      </c>
      <c r="G860" s="12">
        <v>1369</v>
      </c>
      <c r="H860" s="12">
        <v>1424647</v>
      </c>
      <c r="I860" s="12">
        <v>9975</v>
      </c>
      <c r="J860" s="12">
        <v>4242</v>
      </c>
      <c r="K860" s="12">
        <v>701250</v>
      </c>
      <c r="L860" s="12">
        <f t="shared" si="22"/>
        <v>705492</v>
      </c>
      <c r="M860" s="11">
        <v>977280</v>
      </c>
      <c r="N860" s="11">
        <v>605338</v>
      </c>
      <c r="O860" s="11">
        <v>195317</v>
      </c>
      <c r="P860" s="11">
        <v>0</v>
      </c>
      <c r="Q860" s="11">
        <f t="shared" si="23"/>
        <v>195317</v>
      </c>
      <c r="R860" s="11">
        <v>17195</v>
      </c>
      <c r="S860" s="11">
        <v>2359</v>
      </c>
      <c r="V860" s="11">
        <v>0</v>
      </c>
      <c r="W860" s="11">
        <v>0</v>
      </c>
      <c r="X860" s="11">
        <v>57923</v>
      </c>
      <c r="Y860" s="11">
        <v>0</v>
      </c>
      <c r="AB860" s="11">
        <v>141760945</v>
      </c>
      <c r="AC860" s="11">
        <v>47977800</v>
      </c>
      <c r="AD860" s="13">
        <f t="shared" si="14"/>
        <v>0.68598045691318621</v>
      </c>
      <c r="AE860" s="13">
        <f t="shared" si="15"/>
        <v>0.42490385337560815</v>
      </c>
      <c r="AF860" s="13">
        <f t="shared" si="16"/>
        <v>0.13709852335350442</v>
      </c>
      <c r="AG860" s="13">
        <f t="shared" si="17"/>
        <v>1.206965655351817E-2</v>
      </c>
      <c r="AH860" s="13">
        <f t="shared" si="24"/>
        <v>1.260052490195817</v>
      </c>
      <c r="AI860" s="14">
        <f t="shared" si="18"/>
        <v>0</v>
      </c>
      <c r="AJ860" s="14">
        <f t="shared" si="19"/>
        <v>0</v>
      </c>
      <c r="AK860" s="14">
        <f t="shared" si="20"/>
        <v>0</v>
      </c>
      <c r="AL860" s="24">
        <f t="shared" si="21"/>
        <v>605338</v>
      </c>
      <c r="AM860" s="12">
        <v>0</v>
      </c>
      <c r="AN860" s="12">
        <v>609565.67206528771</v>
      </c>
      <c r="AO860" s="25">
        <v>4227.6720652877348</v>
      </c>
      <c r="AP860" s="31">
        <v>605338</v>
      </c>
    </row>
    <row r="861" spans="1:48" x14ac:dyDescent="0.3">
      <c r="A861" s="28" t="s">
        <v>887</v>
      </c>
      <c r="C861" s="12">
        <v>4770779</v>
      </c>
      <c r="D861" s="12">
        <v>4770779</v>
      </c>
      <c r="E861" s="12">
        <v>0</v>
      </c>
      <c r="F861" s="12">
        <v>0</v>
      </c>
      <c r="G861" s="12">
        <v>301608</v>
      </c>
      <c r="H861" s="12">
        <v>4469171</v>
      </c>
      <c r="I861" s="12">
        <v>423737</v>
      </c>
      <c r="J861" s="12">
        <v>815410</v>
      </c>
      <c r="K861" s="12">
        <v>0</v>
      </c>
      <c r="L861" s="12">
        <f t="shared" si="22"/>
        <v>815410</v>
      </c>
      <c r="M861" s="11">
        <v>1015555</v>
      </c>
      <c r="N861" s="11">
        <v>1217857</v>
      </c>
      <c r="O861" s="11">
        <v>2077914</v>
      </c>
      <c r="P861" s="11">
        <v>0</v>
      </c>
      <c r="Q861" s="11">
        <f t="shared" si="23"/>
        <v>2077914</v>
      </c>
      <c r="R861" s="11">
        <v>122208</v>
      </c>
      <c r="S861" s="11">
        <v>420755</v>
      </c>
      <c r="V861" s="11">
        <v>0</v>
      </c>
      <c r="W861" s="11">
        <v>0</v>
      </c>
      <c r="X861" s="11">
        <v>758973</v>
      </c>
      <c r="Y861" s="11">
        <v>0</v>
      </c>
      <c r="AB861" s="11">
        <v>446425028</v>
      </c>
      <c r="AC861" s="11">
        <v>384041700</v>
      </c>
      <c r="AD861" s="13">
        <f t="shared" si="14"/>
        <v>0.2272356551136665</v>
      </c>
      <c r="AE861" s="13">
        <f t="shared" si="15"/>
        <v>0.27250176822502431</v>
      </c>
      <c r="AF861" s="13">
        <f t="shared" si="16"/>
        <v>0.46494394598013816</v>
      </c>
      <c r="AG861" s="13">
        <f t="shared" si="17"/>
        <v>2.7344668619750732E-2</v>
      </c>
      <c r="AH861" s="13">
        <f t="shared" si="24"/>
        <v>0.99202603793857969</v>
      </c>
      <c r="AI861" s="14">
        <f t="shared" si="18"/>
        <v>0</v>
      </c>
      <c r="AJ861" s="14">
        <f t="shared" si="19"/>
        <v>0</v>
      </c>
      <c r="AK861" s="14">
        <f t="shared" si="20"/>
        <v>0</v>
      </c>
      <c r="AL861" s="24">
        <f t="shared" si="21"/>
        <v>1217857</v>
      </c>
      <c r="AM861" s="12">
        <v>0</v>
      </c>
      <c r="AN861" s="12">
        <v>1341298.4889579446</v>
      </c>
      <c r="AO861" s="25">
        <v>123441.48895794454</v>
      </c>
      <c r="AP861" s="31">
        <v>1217857</v>
      </c>
    </row>
    <row r="862" spans="1:48" x14ac:dyDescent="0.3">
      <c r="A862" s="28" t="s">
        <v>889</v>
      </c>
      <c r="C862" s="12">
        <v>2101774</v>
      </c>
      <c r="D862" s="12">
        <v>2101774</v>
      </c>
      <c r="E862" s="12">
        <v>0</v>
      </c>
      <c r="F862" s="12">
        <v>0</v>
      </c>
      <c r="G862" s="12">
        <v>39720</v>
      </c>
      <c r="H862" s="12">
        <v>2062054</v>
      </c>
      <c r="I862" s="12">
        <v>71225</v>
      </c>
      <c r="J862" s="12">
        <v>152487</v>
      </c>
      <c r="K862" s="12">
        <v>175227</v>
      </c>
      <c r="L862" s="12">
        <f t="shared" si="22"/>
        <v>327714</v>
      </c>
      <c r="M862" s="11">
        <v>1431763</v>
      </c>
      <c r="N862" s="11">
        <v>688259</v>
      </c>
      <c r="O862" s="11">
        <v>357317</v>
      </c>
      <c r="P862" s="11">
        <v>0</v>
      </c>
      <c r="Q862" s="11">
        <f t="shared" si="23"/>
        <v>357317</v>
      </c>
      <c r="R862" s="11">
        <v>24889</v>
      </c>
      <c r="S862" s="11">
        <v>68431</v>
      </c>
      <c r="V862" s="11">
        <v>0</v>
      </c>
      <c r="W862" s="11">
        <v>0</v>
      </c>
      <c r="X862" s="11">
        <v>257082</v>
      </c>
      <c r="Y862" s="11">
        <v>0</v>
      </c>
      <c r="AB862" s="11">
        <v>202631518</v>
      </c>
      <c r="AC862" s="11">
        <v>180013675</v>
      </c>
      <c r="AD862" s="13">
        <f t="shared" si="14"/>
        <v>0.69433826660213549</v>
      </c>
      <c r="AE862" s="13">
        <f t="shared" si="15"/>
        <v>0.33377350932613792</v>
      </c>
      <c r="AF862" s="13">
        <f t="shared" si="16"/>
        <v>0.17328207699701365</v>
      </c>
      <c r="AG862" s="13">
        <f t="shared" si="17"/>
        <v>1.2070003986316555E-2</v>
      </c>
      <c r="AH862" s="13">
        <f t="shared" si="24"/>
        <v>1.2134638569116036</v>
      </c>
      <c r="AI862" s="14">
        <f t="shared" si="18"/>
        <v>0</v>
      </c>
      <c r="AJ862" s="14">
        <f t="shared" si="19"/>
        <v>0</v>
      </c>
      <c r="AK862" s="14">
        <f t="shared" si="20"/>
        <v>0</v>
      </c>
      <c r="AL862" s="24">
        <f t="shared" si="21"/>
        <v>688259</v>
      </c>
      <c r="AM862" s="12">
        <v>0</v>
      </c>
      <c r="AN862" s="12">
        <v>712514.65794817952</v>
      </c>
      <c r="AO862" s="25">
        <v>24255.657948179538</v>
      </c>
      <c r="AP862" s="31">
        <v>688259</v>
      </c>
    </row>
    <row r="863" spans="1:48" x14ac:dyDescent="0.3">
      <c r="A863" s="28" t="s">
        <v>885</v>
      </c>
      <c r="C863" s="12">
        <v>793703</v>
      </c>
      <c r="D863" s="12">
        <v>793703</v>
      </c>
      <c r="E863" s="12">
        <v>2019</v>
      </c>
      <c r="F863" s="12">
        <v>0</v>
      </c>
      <c r="G863" s="12">
        <v>45858</v>
      </c>
      <c r="H863" s="12">
        <v>745826</v>
      </c>
      <c r="I863" s="12">
        <v>43941</v>
      </c>
      <c r="J863" s="12">
        <v>143154</v>
      </c>
      <c r="K863" s="12">
        <v>56167</v>
      </c>
      <c r="L863" s="12">
        <f t="shared" si="22"/>
        <v>199321</v>
      </c>
      <c r="M863" s="11">
        <v>477208</v>
      </c>
      <c r="N863" s="11">
        <v>267532</v>
      </c>
      <c r="O863" s="11">
        <v>248086</v>
      </c>
      <c r="P863" s="11">
        <v>0</v>
      </c>
      <c r="Q863" s="11">
        <f t="shared" si="23"/>
        <v>248086</v>
      </c>
      <c r="R863" s="11">
        <v>3990</v>
      </c>
      <c r="S863" s="11">
        <v>79007</v>
      </c>
      <c r="V863" s="11">
        <v>0</v>
      </c>
      <c r="W863" s="11">
        <v>0</v>
      </c>
      <c r="X863" s="11">
        <v>69598</v>
      </c>
      <c r="Y863" s="11">
        <v>0</v>
      </c>
      <c r="AB863" s="11">
        <v>72207736</v>
      </c>
      <c r="AC863" s="11">
        <v>62570830</v>
      </c>
      <c r="AD863" s="13">
        <f t="shared" si="14"/>
        <v>0.63983824645426679</v>
      </c>
      <c r="AE863" s="13">
        <f t="shared" si="15"/>
        <v>0.35870564984326103</v>
      </c>
      <c r="AF863" s="13">
        <f t="shared" si="16"/>
        <v>0.33263254431998884</v>
      </c>
      <c r="AG863" s="13">
        <f t="shared" si="17"/>
        <v>5.3497732715137311E-3</v>
      </c>
      <c r="AH863" s="13">
        <f t="shared" si="24"/>
        <v>1.3365262138890304</v>
      </c>
      <c r="AI863" s="14">
        <f t="shared" si="18"/>
        <v>0</v>
      </c>
      <c r="AJ863" s="14">
        <f t="shared" si="19"/>
        <v>0</v>
      </c>
      <c r="AK863" s="14">
        <f t="shared" si="20"/>
        <v>0</v>
      </c>
      <c r="AL863" s="24">
        <f t="shared" si="21"/>
        <v>267532</v>
      </c>
      <c r="AM863" s="12">
        <v>0</v>
      </c>
      <c r="AN863" s="12">
        <v>283153.89311664749</v>
      </c>
      <c r="AO863" s="25">
        <v>15621.893116647472</v>
      </c>
      <c r="AP863" s="31">
        <v>267532</v>
      </c>
    </row>
    <row r="864" spans="1:48" x14ac:dyDescent="0.3">
      <c r="A864" s="28" t="s">
        <v>886</v>
      </c>
      <c r="C864" s="12">
        <v>1057904</v>
      </c>
      <c r="D864" s="12">
        <v>1057904</v>
      </c>
      <c r="E864" s="12">
        <v>15564</v>
      </c>
      <c r="F864" s="12">
        <v>0</v>
      </c>
      <c r="G864" s="12">
        <v>88531</v>
      </c>
      <c r="H864" s="12">
        <v>953809</v>
      </c>
      <c r="I864" s="12">
        <v>29062</v>
      </c>
      <c r="J864" s="12">
        <v>359713</v>
      </c>
      <c r="K864" s="12">
        <v>47040</v>
      </c>
      <c r="L864" s="12">
        <f t="shared" si="22"/>
        <v>406753</v>
      </c>
      <c r="M864" s="11">
        <v>610275</v>
      </c>
      <c r="N864" s="11">
        <v>181724</v>
      </c>
      <c r="O864" s="11">
        <v>260442</v>
      </c>
      <c r="P864" s="11">
        <v>0</v>
      </c>
      <c r="Q864" s="11">
        <f t="shared" si="23"/>
        <v>260442</v>
      </c>
      <c r="R864" s="11">
        <v>5103</v>
      </c>
      <c r="S864" s="11">
        <v>152525</v>
      </c>
      <c r="V864" s="11">
        <v>0</v>
      </c>
      <c r="W864" s="11">
        <v>0</v>
      </c>
      <c r="X864" s="11">
        <v>97987</v>
      </c>
      <c r="Y864" s="11">
        <v>0</v>
      </c>
      <c r="AB864" s="11">
        <v>88980829</v>
      </c>
      <c r="AC864" s="11">
        <v>66918561</v>
      </c>
      <c r="AD864" s="13">
        <f t="shared" si="14"/>
        <v>0.63982935786934281</v>
      </c>
      <c r="AE864" s="13">
        <f t="shared" si="15"/>
        <v>0.19052451801146769</v>
      </c>
      <c r="AF864" s="13">
        <f t="shared" si="16"/>
        <v>0.27305466817780077</v>
      </c>
      <c r="AG864" s="13">
        <f t="shared" si="17"/>
        <v>5.3501277509438476E-3</v>
      </c>
      <c r="AH864" s="13">
        <f t="shared" si="24"/>
        <v>1.108758671809555</v>
      </c>
      <c r="AI864" s="14">
        <f t="shared" si="18"/>
        <v>0</v>
      </c>
      <c r="AJ864" s="14">
        <f t="shared" si="19"/>
        <v>0</v>
      </c>
      <c r="AK864" s="14">
        <f t="shared" si="20"/>
        <v>0</v>
      </c>
      <c r="AL864" s="24">
        <f t="shared" si="21"/>
        <v>181724</v>
      </c>
      <c r="AM864" s="12">
        <v>0</v>
      </c>
      <c r="AN864" s="12">
        <v>188182.77295730053</v>
      </c>
      <c r="AO864" s="26">
        <v>6458.7729573005217</v>
      </c>
      <c r="AP864" s="31">
        <v>181724</v>
      </c>
    </row>
    <row r="865" spans="1:48" x14ac:dyDescent="0.3">
      <c r="A865" s="28" t="s">
        <v>888</v>
      </c>
      <c r="C865" s="12">
        <v>4526817</v>
      </c>
      <c r="D865" s="12">
        <v>4526817</v>
      </c>
      <c r="E865" s="12">
        <v>0</v>
      </c>
      <c r="F865" s="12">
        <v>0</v>
      </c>
      <c r="G865" s="12">
        <v>25794</v>
      </c>
      <c r="H865" s="12">
        <v>4501023</v>
      </c>
      <c r="I865" s="12">
        <v>145518</v>
      </c>
      <c r="J865" s="12">
        <v>99387</v>
      </c>
      <c r="K865" s="12">
        <v>6127</v>
      </c>
      <c r="L865" s="12">
        <f t="shared" si="22"/>
        <v>105514</v>
      </c>
      <c r="M865" s="11">
        <v>1234894</v>
      </c>
      <c r="N865" s="11">
        <v>908545</v>
      </c>
      <c r="O865" s="11">
        <v>777672</v>
      </c>
      <c r="P865" s="11">
        <v>0</v>
      </c>
      <c r="Q865" s="11">
        <f t="shared" si="23"/>
        <v>777672</v>
      </c>
      <c r="R865" s="11">
        <v>287948</v>
      </c>
      <c r="S865" s="11">
        <v>35984</v>
      </c>
      <c r="V865" s="11">
        <v>13299</v>
      </c>
      <c r="W865" s="11">
        <v>0</v>
      </c>
      <c r="X865" s="11">
        <v>681797</v>
      </c>
      <c r="Y865" s="11">
        <v>0</v>
      </c>
      <c r="AB865" s="11">
        <v>437385900</v>
      </c>
      <c r="AC865" s="11">
        <v>409738900</v>
      </c>
      <c r="AD865" s="13">
        <f t="shared" si="14"/>
        <v>0.27435851805245165</v>
      </c>
      <c r="AE865" s="13">
        <f t="shared" si="15"/>
        <v>0.20185300097333428</v>
      </c>
      <c r="AF865" s="13">
        <f t="shared" si="16"/>
        <v>0.17277672209184444</v>
      </c>
      <c r="AG865" s="13">
        <f t="shared" si="17"/>
        <v>6.3973901044273709E-2</v>
      </c>
      <c r="AH865" s="13">
        <f t="shared" si="24"/>
        <v>0.71296214216190412</v>
      </c>
      <c r="AI865" s="14">
        <f t="shared" si="18"/>
        <v>3.245725509586715E-5</v>
      </c>
      <c r="AJ865" s="14">
        <f t="shared" si="19"/>
        <v>0</v>
      </c>
      <c r="AK865" s="14">
        <f t="shared" si="20"/>
        <v>0</v>
      </c>
      <c r="AL865" s="24">
        <f t="shared" si="21"/>
        <v>908545</v>
      </c>
      <c r="AM865" s="12">
        <v>0</v>
      </c>
      <c r="AN865" s="12">
        <v>935398.78392869583</v>
      </c>
      <c r="AO865" s="26">
        <v>26853.78392869579</v>
      </c>
      <c r="AP865" s="31">
        <v>908545</v>
      </c>
    </row>
    <row r="866" spans="1:48" x14ac:dyDescent="0.3">
      <c r="A866" s="28" t="s">
        <v>890</v>
      </c>
      <c r="C866" s="12">
        <v>6463993</v>
      </c>
      <c r="D866" s="12">
        <v>6463993</v>
      </c>
      <c r="E866" s="12">
        <v>318</v>
      </c>
      <c r="F866" s="12">
        <v>0</v>
      </c>
      <c r="G866" s="12">
        <v>0</v>
      </c>
      <c r="H866" s="12">
        <v>6463675</v>
      </c>
      <c r="I866" s="12">
        <v>0</v>
      </c>
      <c r="J866" s="12">
        <v>1313375</v>
      </c>
      <c r="K866" s="12">
        <v>2191</v>
      </c>
      <c r="L866" s="12">
        <f t="shared" si="22"/>
        <v>1315566</v>
      </c>
      <c r="M866" s="11">
        <v>5315854</v>
      </c>
      <c r="N866" s="11">
        <v>1632983</v>
      </c>
      <c r="O866" s="11">
        <v>1141629</v>
      </c>
      <c r="P866" s="11">
        <v>0</v>
      </c>
      <c r="Q866" s="11">
        <f t="shared" si="23"/>
        <v>1141629</v>
      </c>
      <c r="R866" s="11">
        <v>136372</v>
      </c>
      <c r="S866" s="11">
        <v>0</v>
      </c>
      <c r="V866" s="11">
        <v>0</v>
      </c>
      <c r="W866" s="11">
        <v>0</v>
      </c>
      <c r="X866" s="11">
        <v>926422</v>
      </c>
      <c r="Y866" s="11">
        <v>0</v>
      </c>
      <c r="AB866" s="11">
        <v>564949834</v>
      </c>
      <c r="AC866" s="11">
        <v>568078525</v>
      </c>
      <c r="AD866" s="13">
        <f t="shared" si="14"/>
        <v>0.82241975346842155</v>
      </c>
      <c r="AE866" s="13">
        <f t="shared" si="15"/>
        <v>0.25264002289719084</v>
      </c>
      <c r="AF866" s="13">
        <f t="shared" si="16"/>
        <v>0.17662227757429017</v>
      </c>
      <c r="AG866" s="13">
        <f t="shared" si="17"/>
        <v>2.1098214251180636E-2</v>
      </c>
      <c r="AH866" s="13">
        <f t="shared" si="24"/>
        <v>1.2727802681910831</v>
      </c>
      <c r="AI866" s="14">
        <f t="shared" si="18"/>
        <v>0</v>
      </c>
      <c r="AJ866" s="14">
        <f t="shared" si="19"/>
        <v>0</v>
      </c>
      <c r="AK866" s="14">
        <f t="shared" si="20"/>
        <v>0</v>
      </c>
      <c r="AL866" s="24">
        <f t="shared" si="21"/>
        <v>1632983</v>
      </c>
      <c r="AM866" s="12">
        <v>0</v>
      </c>
      <c r="AN866" s="12">
        <v>1632983</v>
      </c>
      <c r="AO866" s="26">
        <v>0</v>
      </c>
      <c r="AP866" s="31">
        <v>1632983</v>
      </c>
    </row>
    <row r="867" spans="1:48" x14ac:dyDescent="0.3">
      <c r="A867" s="28" t="s">
        <v>891</v>
      </c>
      <c r="C867" s="12">
        <v>1330647</v>
      </c>
      <c r="D867" s="12">
        <v>1330647</v>
      </c>
      <c r="E867" s="12">
        <v>0</v>
      </c>
      <c r="F867" s="12">
        <v>0</v>
      </c>
      <c r="G867" s="12">
        <v>72652</v>
      </c>
      <c r="H867" s="12">
        <v>1257995</v>
      </c>
      <c r="I867" s="12">
        <v>79975</v>
      </c>
      <c r="J867" s="12">
        <v>254432</v>
      </c>
      <c r="K867" s="12">
        <v>65147</v>
      </c>
      <c r="L867" s="12">
        <f t="shared" si="22"/>
        <v>319579</v>
      </c>
      <c r="M867" s="11">
        <v>592721</v>
      </c>
      <c r="N867" s="11">
        <v>1006942</v>
      </c>
      <c r="O867" s="11">
        <v>164899</v>
      </c>
      <c r="P867" s="11">
        <v>0</v>
      </c>
      <c r="Q867" s="11">
        <f t="shared" si="23"/>
        <v>164899</v>
      </c>
      <c r="R867" s="11">
        <v>15184</v>
      </c>
      <c r="S867" s="11">
        <v>125169</v>
      </c>
      <c r="V867" s="11">
        <v>0</v>
      </c>
      <c r="W867" s="11">
        <v>0</v>
      </c>
      <c r="X867" s="11">
        <v>135680</v>
      </c>
      <c r="Y867" s="11">
        <v>0</v>
      </c>
      <c r="AB867" s="11">
        <v>121149480</v>
      </c>
      <c r="AC867" s="11">
        <v>96618160</v>
      </c>
      <c r="AD867" s="13">
        <f t="shared" si="14"/>
        <v>0.47116323991748776</v>
      </c>
      <c r="AE867" s="13">
        <f t="shared" si="15"/>
        <v>0.80043402398260721</v>
      </c>
      <c r="AF867" s="13">
        <f t="shared" si="16"/>
        <v>0.13108080715742113</v>
      </c>
      <c r="AG867" s="13">
        <f t="shared" si="17"/>
        <v>1.2070000278220501E-2</v>
      </c>
      <c r="AH867" s="13">
        <f t="shared" si="24"/>
        <v>1.4147480713357368</v>
      </c>
      <c r="AI867" s="14">
        <f t="shared" si="18"/>
        <v>0</v>
      </c>
      <c r="AJ867" s="14">
        <f t="shared" si="19"/>
        <v>0</v>
      </c>
      <c r="AK867" s="14">
        <f t="shared" si="20"/>
        <v>0</v>
      </c>
      <c r="AL867" s="24">
        <f t="shared" si="21"/>
        <v>1006942</v>
      </c>
      <c r="AM867" s="12">
        <v>0</v>
      </c>
      <c r="AN867" s="12">
        <v>1069174.0032546013</v>
      </c>
      <c r="AO867" s="12">
        <v>62232.003254601383</v>
      </c>
      <c r="AP867" s="31">
        <v>1006942</v>
      </c>
    </row>
    <row r="868" spans="1:48" x14ac:dyDescent="0.3">
      <c r="A868" s="28" t="s">
        <v>892</v>
      </c>
      <c r="C868" s="12">
        <v>18193732</v>
      </c>
      <c r="D868" s="12">
        <v>18193732</v>
      </c>
      <c r="E868" s="12">
        <v>0</v>
      </c>
      <c r="F868" s="12">
        <v>502070</v>
      </c>
      <c r="G868" s="12">
        <v>1445684</v>
      </c>
      <c r="H868" s="12">
        <v>16245978</v>
      </c>
      <c r="I868" s="12">
        <v>1497864</v>
      </c>
      <c r="J868" s="12">
        <v>4016415</v>
      </c>
      <c r="K868" s="12">
        <v>20344</v>
      </c>
      <c r="L868" s="12">
        <f t="shared" si="22"/>
        <v>4036759</v>
      </c>
      <c r="M868" s="11">
        <v>7759155</v>
      </c>
      <c r="N868" s="11">
        <v>3922135</v>
      </c>
      <c r="O868" s="11">
        <v>6018799</v>
      </c>
      <c r="P868" s="11">
        <v>0</v>
      </c>
      <c r="Q868" s="11">
        <f t="shared" si="23"/>
        <v>6018799</v>
      </c>
      <c r="R868" s="11">
        <v>1157680</v>
      </c>
      <c r="S868" s="11">
        <v>2016786</v>
      </c>
      <c r="V868" s="11">
        <v>0</v>
      </c>
      <c r="W868" s="11">
        <v>0</v>
      </c>
      <c r="X868" s="11">
        <v>2947398</v>
      </c>
      <c r="Y868" s="11">
        <v>0</v>
      </c>
      <c r="AB868" s="11">
        <v>1599429250</v>
      </c>
      <c r="AC868" s="11">
        <v>1630461250</v>
      </c>
      <c r="AD868" s="13">
        <f t="shared" si="14"/>
        <v>0.47760467236875492</v>
      </c>
      <c r="AE868" s="13">
        <f t="shared" si="15"/>
        <v>0.24142190762538274</v>
      </c>
      <c r="AF868" s="13">
        <f t="shared" si="16"/>
        <v>0.37047932725256677</v>
      </c>
      <c r="AG868" s="13">
        <f t="shared" si="17"/>
        <v>7.1259483424143497E-2</v>
      </c>
      <c r="AH868" s="13">
        <f t="shared" si="24"/>
        <v>1.1607653906708479</v>
      </c>
      <c r="AI868" s="14">
        <f t="shared" si="18"/>
        <v>0</v>
      </c>
      <c r="AJ868" s="14">
        <f t="shared" si="19"/>
        <v>0</v>
      </c>
      <c r="AK868" s="14">
        <f t="shared" si="20"/>
        <v>0</v>
      </c>
      <c r="AL868" s="24">
        <f t="shared" si="21"/>
        <v>3922135</v>
      </c>
      <c r="AM868" s="12">
        <v>0</v>
      </c>
      <c r="AN868" s="12">
        <v>4248069.5329019111</v>
      </c>
      <c r="AO868" s="12">
        <v>325934.53290191106</v>
      </c>
      <c r="AP868" s="31">
        <v>3922135</v>
      </c>
      <c r="AQ868" s="12"/>
      <c r="AR868" s="12"/>
      <c r="AS868" s="12"/>
      <c r="AT868" s="12"/>
      <c r="AV868" s="15"/>
    </row>
    <row r="869" spans="1:48" x14ac:dyDescent="0.3">
      <c r="A869" s="29" t="s">
        <v>921</v>
      </c>
      <c r="C869" s="11"/>
      <c r="L869" s="12"/>
      <c r="N869" s="22"/>
      <c r="O869" s="12"/>
      <c r="AD869" s="11"/>
      <c r="AE869" s="11"/>
      <c r="AF869" s="11"/>
      <c r="AG869" s="11"/>
      <c r="AI869" s="13"/>
      <c r="AJ869" s="13"/>
      <c r="AK869" s="13"/>
      <c r="AL869" s="13"/>
      <c r="AM869" s="14"/>
      <c r="AP869" s="31"/>
      <c r="AQ869" s="12"/>
    </row>
  </sheetData>
  <sortState xmlns:xlrd2="http://schemas.microsoft.com/office/spreadsheetml/2017/richdata2" ref="A2:AV854">
    <sortCondition ref="A1:A854"/>
  </sortState>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0283-FC4C-45A1-BF4B-5799B0E6EE05}">
  <dimension ref="A1:B30"/>
  <sheetViews>
    <sheetView workbookViewId="0">
      <selection activeCell="B4" sqref="B4"/>
    </sheetView>
  </sheetViews>
  <sheetFormatPr defaultRowHeight="14.4" x14ac:dyDescent="0.3"/>
  <cols>
    <col min="1" max="1" width="128.6640625" style="6" customWidth="1"/>
  </cols>
  <sheetData>
    <row r="1" spans="1:2" ht="15.6" x14ac:dyDescent="0.3">
      <c r="A1" s="1" t="s">
        <v>867</v>
      </c>
    </row>
    <row r="2" spans="1:2" ht="31.2" x14ac:dyDescent="0.3">
      <c r="A2" s="2" t="s">
        <v>868</v>
      </c>
    </row>
    <row r="3" spans="1:2" ht="15.6" x14ac:dyDescent="0.3">
      <c r="A3" s="1"/>
    </row>
    <row r="4" spans="1:2" ht="31.2" x14ac:dyDescent="0.3">
      <c r="A4" s="1" t="s">
        <v>869</v>
      </c>
    </row>
    <row r="5" spans="1:2" ht="15.6" x14ac:dyDescent="0.3">
      <c r="A5" s="1"/>
    </row>
    <row r="6" spans="1:2" ht="15.6" x14ac:dyDescent="0.3">
      <c r="A6" s="1" t="s">
        <v>870</v>
      </c>
    </row>
    <row r="7" spans="1:2" ht="15.6" x14ac:dyDescent="0.3">
      <c r="A7" s="1"/>
    </row>
    <row r="8" spans="1:2" ht="46.8" x14ac:dyDescent="0.3">
      <c r="A8" s="1" t="s">
        <v>871</v>
      </c>
    </row>
    <row r="9" spans="1:2" ht="15.6" x14ac:dyDescent="0.3">
      <c r="A9" s="1"/>
    </row>
    <row r="10" spans="1:2" ht="46.8" x14ac:dyDescent="0.3">
      <c r="A10" s="1" t="s">
        <v>872</v>
      </c>
    </row>
    <row r="11" spans="1:2" ht="15.6" x14ac:dyDescent="0.3">
      <c r="A11" s="1"/>
    </row>
    <row r="12" spans="1:2" ht="31.2" x14ac:dyDescent="0.3">
      <c r="A12" s="1" t="s">
        <v>873</v>
      </c>
    </row>
    <row r="13" spans="1:2" ht="15.6" x14ac:dyDescent="0.3">
      <c r="A13" s="1"/>
    </row>
    <row r="14" spans="1:2" ht="46.8" x14ac:dyDescent="0.3">
      <c r="A14" s="1" t="s">
        <v>874</v>
      </c>
      <c r="B14" s="3"/>
    </row>
    <row r="15" spans="1:2" ht="15.6" x14ac:dyDescent="0.3">
      <c r="A15" s="1"/>
    </row>
    <row r="16" spans="1:2" ht="78" x14ac:dyDescent="0.3">
      <c r="A16" s="1" t="s">
        <v>875</v>
      </c>
    </row>
    <row r="17" spans="1:1" ht="15.6" x14ac:dyDescent="0.3">
      <c r="A17" s="1"/>
    </row>
    <row r="18" spans="1:1" ht="31.2" x14ac:dyDescent="0.3">
      <c r="A18" s="1" t="s">
        <v>876</v>
      </c>
    </row>
    <row r="19" spans="1:1" ht="15.6" x14ac:dyDescent="0.3">
      <c r="A19" s="1"/>
    </row>
    <row r="20" spans="1:1" ht="31.2" x14ac:dyDescent="0.3">
      <c r="A20" s="1" t="s">
        <v>877</v>
      </c>
    </row>
    <row r="21" spans="1:1" ht="15.6" x14ac:dyDescent="0.3">
      <c r="A21" s="1"/>
    </row>
    <row r="22" spans="1:1" ht="31.2" x14ac:dyDescent="0.3">
      <c r="A22" s="1" t="s">
        <v>878</v>
      </c>
    </row>
    <row r="23" spans="1:1" ht="15.6" x14ac:dyDescent="0.3">
      <c r="A23" s="1"/>
    </row>
    <row r="24" spans="1:1" ht="31.2" x14ac:dyDescent="0.3">
      <c r="A24" s="1" t="s">
        <v>879</v>
      </c>
    </row>
    <row r="25" spans="1:1" ht="16.2" x14ac:dyDescent="0.3">
      <c r="A25" s="4"/>
    </row>
    <row r="26" spans="1:1" ht="31.2" x14ac:dyDescent="0.3">
      <c r="A26" s="1" t="s">
        <v>880</v>
      </c>
    </row>
    <row r="27" spans="1:1" ht="15.6" x14ac:dyDescent="0.3">
      <c r="A27" s="1"/>
    </row>
    <row r="28" spans="1:1" ht="15.6" x14ac:dyDescent="0.3">
      <c r="A28" s="1"/>
    </row>
    <row r="29" spans="1:1" ht="15.6" x14ac:dyDescent="0.3">
      <c r="A29" s="1"/>
    </row>
    <row r="30" spans="1:1" ht="15.6" x14ac:dyDescent="0.3">
      <c r="A3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Pay21 Tax Table</dc:title>
  <dc:creator>Walker, Rachel;League of Minnesota Cities</dc:creator>
  <cp:lastModifiedBy>Hoffacker, Claudia</cp:lastModifiedBy>
  <dcterms:created xsi:type="dcterms:W3CDTF">2021-08-25T16:20:27Z</dcterms:created>
  <dcterms:modified xsi:type="dcterms:W3CDTF">2021-09-20T20:02:17Z</dcterms:modified>
</cp:coreProperties>
</file>